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-15" yWindow="-15" windowWidth="3720" windowHeight="6330" tabRatio="689"/>
  </bookViews>
  <sheets>
    <sheet name="Исходная таблица1" sheetId="1" r:id="rId1"/>
    <sheet name="EXCEL2.RU (2)" sheetId="32" state="veryHidden" r:id="rId2"/>
    <sheet name="Решение1.1" sheetId="15" r:id="rId3"/>
    <sheet name="Решение1.2" sheetId="26" r:id="rId4"/>
    <sheet name="Решение1.3" sheetId="27" r:id="rId5"/>
    <sheet name="Исходная таблица2" sheetId="29" r:id="rId6"/>
    <sheet name="Решение2.1" sheetId="30" r:id="rId7"/>
    <sheet name="EXCEL2.RU" sheetId="31" r:id="rId8"/>
  </sheets>
  <definedNames>
    <definedName name="_xlnm._FilterDatabase" localSheetId="0" hidden="1">'Исходная таблица1'!$A$10:$G$61</definedName>
    <definedName name="_xlnm._FilterDatabase" localSheetId="5" hidden="1">'Исходная таблица2'!$A$8:$N$58</definedName>
    <definedName name="_xlnm._FilterDatabase" localSheetId="2" hidden="1">Решение1.1!$A$16:$G$16</definedName>
    <definedName name="_xlnm._FilterDatabase" localSheetId="3" hidden="1">Решение1.2!$A$16:$G$75</definedName>
    <definedName name="_xlnm._FilterDatabase" localSheetId="4" hidden="1">Решение1.3!$A$19:$H$71</definedName>
    <definedName name="_xlnm._FilterDatabase" localSheetId="6" hidden="1">Решение2.1!$A$18:$N$70</definedName>
    <definedName name="anscount" localSheetId="7" hidden="1">2</definedName>
    <definedName name="anscount" localSheetId="1" hidden="1">2</definedName>
    <definedName name="anscount" hidden="1">1</definedName>
    <definedName name="limcount" hidden="1">2</definedName>
    <definedName name="sencount" hidden="1">4</definedName>
    <definedName name="_xlnm.Criteria" localSheetId="2">Решение1.1!$H$1:$J$4</definedName>
    <definedName name="_xlnm.Criteria" localSheetId="3">Решение1.2!$H$1:$J$4</definedName>
    <definedName name="_xlnm.Criteria" localSheetId="4">Решение1.3!$H$1:$J$4</definedName>
  </definedNames>
  <calcPr calcId="145621"/>
</workbook>
</file>

<file path=xl/calcChain.xml><?xml version="1.0" encoding="utf-8"?>
<calcChain xmlns="http://schemas.openxmlformats.org/spreadsheetml/2006/main">
  <c r="K71" i="30" l="1"/>
  <c r="K55" i="30"/>
  <c r="K47" i="30"/>
  <c r="K72" i="30" s="1"/>
  <c r="E72" i="27"/>
  <c r="E51" i="27"/>
  <c r="E73" i="27" s="1"/>
  <c r="E73" i="15"/>
  <c r="E62" i="15"/>
  <c r="E57" i="15"/>
  <c r="E46" i="15"/>
  <c r="E35" i="15"/>
  <c r="E24" i="15"/>
  <c r="E74" i="15" s="1"/>
  <c r="H20" i="27"/>
  <c r="H21" i="27"/>
  <c r="H53" i="27"/>
  <c r="H22" i="27"/>
  <c r="H23" i="27"/>
  <c r="H24" i="27"/>
  <c r="H25" i="27"/>
  <c r="H54" i="27"/>
  <c r="H26" i="27"/>
  <c r="H27" i="27"/>
  <c r="H28" i="27"/>
  <c r="H55" i="27"/>
  <c r="H29" i="27"/>
  <c r="H56" i="27"/>
  <c r="H57" i="27"/>
  <c r="H30" i="27"/>
  <c r="H31" i="27"/>
  <c r="H32" i="27"/>
  <c r="H58" i="27"/>
  <c r="H33" i="27"/>
  <c r="H59" i="27"/>
  <c r="H60" i="27"/>
  <c r="H34" i="27"/>
  <c r="H35" i="27"/>
  <c r="H36" i="27"/>
  <c r="H37" i="27"/>
  <c r="H61" i="27"/>
  <c r="H62" i="27"/>
  <c r="H38" i="27"/>
  <c r="H63" i="27"/>
  <c r="H39" i="27"/>
  <c r="H40" i="27"/>
  <c r="H64" i="27"/>
  <c r="H41" i="27"/>
  <c r="H42" i="27"/>
  <c r="H65" i="27"/>
  <c r="H66" i="27"/>
  <c r="H43" i="27"/>
  <c r="H44" i="27"/>
  <c r="H67" i="27"/>
  <c r="H68" i="27"/>
  <c r="H69" i="27"/>
  <c r="H45" i="27"/>
  <c r="H46" i="27"/>
  <c r="H70" i="27"/>
  <c r="H47" i="27"/>
  <c r="H48" i="27"/>
  <c r="H71" i="27"/>
  <c r="H49" i="27"/>
  <c r="H50" i="27"/>
  <c r="H52" i="27"/>
  <c r="A2" i="27"/>
  <c r="B76" i="26"/>
  <c r="B62" i="26"/>
  <c r="B53" i="26"/>
  <c r="B46" i="26"/>
  <c r="B42" i="26"/>
  <c r="B37" i="26"/>
  <c r="B33" i="26"/>
  <c r="B27" i="26"/>
  <c r="B22" i="26"/>
  <c r="A2" i="26"/>
  <c r="A2" i="15"/>
  <c r="B77" i="26" l="1"/>
</calcChain>
</file>

<file path=xl/sharedStrings.xml><?xml version="1.0" encoding="utf-8"?>
<sst xmlns="http://schemas.openxmlformats.org/spreadsheetml/2006/main" count="1662" uniqueCount="251">
  <si>
    <t>Товар</t>
  </si>
  <si>
    <t>Цена</t>
  </si>
  <si>
    <t>Файл скачан с сайта excel2.ru</t>
  </si>
  <si>
    <t>http://www.excel2.ru</t>
  </si>
  <si>
    <t>Аристос Ритейл</t>
  </si>
  <si>
    <t xml:space="preserve">Коммуникатор </t>
  </si>
  <si>
    <t>Беларусь</t>
  </si>
  <si>
    <t>Белый ветер</t>
  </si>
  <si>
    <t>Samsung</t>
  </si>
  <si>
    <t>GPS навигатор</t>
  </si>
  <si>
    <t>Германия</t>
  </si>
  <si>
    <t>Эльдорадо</t>
  </si>
  <si>
    <t xml:space="preserve">Цифровая зеркальная камера </t>
  </si>
  <si>
    <t>Бельгия</t>
  </si>
  <si>
    <t>М - Видео</t>
  </si>
  <si>
    <t>Mediox</t>
  </si>
  <si>
    <t>Монитор</t>
  </si>
  <si>
    <t>Франция</t>
  </si>
  <si>
    <t>Энергия звука</t>
  </si>
  <si>
    <t>Canon</t>
  </si>
  <si>
    <t xml:space="preserve">Ноутбук </t>
  </si>
  <si>
    <t>Россия</t>
  </si>
  <si>
    <t>Корпорация Центр</t>
  </si>
  <si>
    <t>Цифровая видеокамера на флеш-карте</t>
  </si>
  <si>
    <t>Лазерный принтер</t>
  </si>
  <si>
    <t>Sony</t>
  </si>
  <si>
    <t>США</t>
  </si>
  <si>
    <t>Элекам-Сервис Плюс</t>
  </si>
  <si>
    <t>Media Markt</t>
  </si>
  <si>
    <t>Технотрон</t>
  </si>
  <si>
    <t xml:space="preserve">Мобильный телефон </t>
  </si>
  <si>
    <t>USB-накопитель</t>
  </si>
  <si>
    <t xml:space="preserve">Цифровая фотокамера </t>
  </si>
  <si>
    <t xml:space="preserve">DVD плеер </t>
  </si>
  <si>
    <t>Техно-сила</t>
  </si>
  <si>
    <t xml:space="preserve">Планшетный компьютер </t>
  </si>
  <si>
    <t>Связной</t>
  </si>
  <si>
    <t>Исходная таблица</t>
  </si>
  <si>
    <t>Продавец</t>
  </si>
  <si>
    <t>Страна</t>
  </si>
  <si>
    <t>Кол-во</t>
  </si>
  <si>
    <t>Дата</t>
  </si>
  <si>
    <t>Покупатель</t>
  </si>
  <si>
    <t>Решение задания №1</t>
  </si>
  <si>
    <t>Решение задания №2</t>
  </si>
  <si>
    <t>Перейти к ответу &gt;&gt;&gt;</t>
  </si>
  <si>
    <t>Перейти к Исходной таблице &gt;&gt;&gt;</t>
  </si>
  <si>
    <t>Определить среднюю цену товаров каждого Продавца.</t>
  </si>
  <si>
    <t>1. Определить среднюю цену товаров каждого Продавца.</t>
  </si>
  <si>
    <t>Canon Среднее</t>
  </si>
  <si>
    <t>Media Markt Среднее</t>
  </si>
  <si>
    <t>Mediox Среднее</t>
  </si>
  <si>
    <t>Samsung Среднее</t>
  </si>
  <si>
    <t>Sony Среднее</t>
  </si>
  <si>
    <t>Аристос Ритейл Среднее</t>
  </si>
  <si>
    <t>Общее среднее</t>
  </si>
  <si>
    <t>Общее количество</t>
  </si>
  <si>
    <t>2. Определить количество покупок каждого Покупателя.</t>
  </si>
  <si>
    <t>Определить количество покупок каждого Покупателя.</t>
  </si>
  <si>
    <t>Корпорация Центр Количество</t>
  </si>
  <si>
    <t>Связной Количество</t>
  </si>
  <si>
    <t>Элекам-Сервис Плюс Количество</t>
  </si>
  <si>
    <t>Белый ветер Количество</t>
  </si>
  <si>
    <t>Технотрон Количество</t>
  </si>
  <si>
    <t>М - Видео Количество</t>
  </si>
  <si>
    <t>Энергия звука Количество</t>
  </si>
  <si>
    <t>Эльдорадо Количество</t>
  </si>
  <si>
    <t>Техно-сила Количество</t>
  </si>
  <si>
    <t>Год</t>
  </si>
  <si>
    <t>2011 Среднее</t>
  </si>
  <si>
    <t>2012 Среднее</t>
  </si>
  <si>
    <t>Алгоритм решения:</t>
  </si>
  <si>
    <t>1. Применить автофильтр к заголовку таблицы</t>
  </si>
  <si>
    <t>2. Отсортировать по столбцу Продавец</t>
  </si>
  <si>
    <t>3. Выделить любую ячейку таблицы</t>
  </si>
  <si>
    <t>4. Вызвать окно Промежуточные итоги</t>
  </si>
  <si>
    <t>5. Установить параметры в окне, как показано на рисунке справа</t>
  </si>
  <si>
    <t>6. Нажать ОК</t>
  </si>
  <si>
    <t>7. Щелкнуть на Кнопку 2 созданной структуры (под полем Имя)</t>
  </si>
  <si>
    <t>2. Отсортировать по столбцу Покупатель</t>
  </si>
  <si>
    <t>3. Определить среднюю цену товаров в 2011 и 2012 годах.</t>
  </si>
  <si>
    <t>Определить среднюю цену товаров в 2011 и 2012 годах.</t>
  </si>
  <si>
    <t>2. Отсортировать по столбцу Год</t>
  </si>
  <si>
    <t>Фамилия</t>
  </si>
  <si>
    <t>Имя</t>
  </si>
  <si>
    <t>Отчество</t>
  </si>
  <si>
    <t>Пол</t>
  </si>
  <si>
    <t>Должность</t>
  </si>
  <si>
    <t>Табельный номер</t>
  </si>
  <si>
    <t>Отдел</t>
  </si>
  <si>
    <t>Дата рождения</t>
  </si>
  <si>
    <t>Дата найма</t>
  </si>
  <si>
    <t>Возраст (лет)</t>
  </si>
  <si>
    <t>Стаж</t>
  </si>
  <si>
    <t>Кол-во детей</t>
  </si>
  <si>
    <t>Образование</t>
  </si>
  <si>
    <t>Оклад</t>
  </si>
  <si>
    <t>Багаутдиновa</t>
  </si>
  <si>
    <t>Марина</t>
  </si>
  <si>
    <t>Васильевна</t>
  </si>
  <si>
    <t>ж</t>
  </si>
  <si>
    <t>Экономист</t>
  </si>
  <si>
    <t>Планово-экономический</t>
  </si>
  <si>
    <t>высшее</t>
  </si>
  <si>
    <t>Белков</t>
  </si>
  <si>
    <t>Андрей</t>
  </si>
  <si>
    <t>Захарович</t>
  </si>
  <si>
    <t>м</t>
  </si>
  <si>
    <t>Начальник отдела</t>
  </si>
  <si>
    <t>Важин</t>
  </si>
  <si>
    <t>Владимир</t>
  </si>
  <si>
    <t>Романович</t>
  </si>
  <si>
    <t>Отдел закупок</t>
  </si>
  <si>
    <t>Галиев</t>
  </si>
  <si>
    <t>Евгений</t>
  </si>
  <si>
    <t>Дмитриевич</t>
  </si>
  <si>
    <t>Бухгалтерия</t>
  </si>
  <si>
    <t>Головчанская</t>
  </si>
  <si>
    <t>Юлия</t>
  </si>
  <si>
    <t>Антоновна</t>
  </si>
  <si>
    <t>Менеджер</t>
  </si>
  <si>
    <t>Гуськовa</t>
  </si>
  <si>
    <t>Наталья</t>
  </si>
  <si>
    <t>Алексеевна</t>
  </si>
  <si>
    <t>Бухгалтер</t>
  </si>
  <si>
    <t>Данилко</t>
  </si>
  <si>
    <t>Николай</t>
  </si>
  <si>
    <t>Александрович</t>
  </si>
  <si>
    <t>Отдел продаж</t>
  </si>
  <si>
    <t>Евдокимов</t>
  </si>
  <si>
    <t>Сергей</t>
  </si>
  <si>
    <t>Викторович</t>
  </si>
  <si>
    <t>Евстафьев</t>
  </si>
  <si>
    <t>Олег</t>
  </si>
  <si>
    <t>Семенович</t>
  </si>
  <si>
    <t>Юрист</t>
  </si>
  <si>
    <t>Юридический</t>
  </si>
  <si>
    <t>Жаров</t>
  </si>
  <si>
    <t>Артур</t>
  </si>
  <si>
    <t>Денисович</t>
  </si>
  <si>
    <t>Иванишев</t>
  </si>
  <si>
    <t>Ростиславович</t>
  </si>
  <si>
    <t>Зам. нач. отдела</t>
  </si>
  <si>
    <t>Логистический</t>
  </si>
  <si>
    <t>Ивановa</t>
  </si>
  <si>
    <t>Дмитриевна</t>
  </si>
  <si>
    <t>Секретарь</t>
  </si>
  <si>
    <t>Карпухинa</t>
  </si>
  <si>
    <t>Ольга</t>
  </si>
  <si>
    <t>Андреевна</t>
  </si>
  <si>
    <t>Лавриновa</t>
  </si>
  <si>
    <t>Валерия</t>
  </si>
  <si>
    <t>Мироновна</t>
  </si>
  <si>
    <t>Лагутенок</t>
  </si>
  <si>
    <t>Святослав</t>
  </si>
  <si>
    <t>Антонович</t>
  </si>
  <si>
    <t>Любарцев</t>
  </si>
  <si>
    <t>Евгеньевич</t>
  </si>
  <si>
    <t>Директор</t>
  </si>
  <si>
    <t>Администрация</t>
  </si>
  <si>
    <t>Мазилкинa</t>
  </si>
  <si>
    <t>Дарья</t>
  </si>
  <si>
    <t>Максимовна</t>
  </si>
  <si>
    <t>Малынинa</t>
  </si>
  <si>
    <t>Лариса</t>
  </si>
  <si>
    <t>Юлиановна</t>
  </si>
  <si>
    <t>Мельниковa</t>
  </si>
  <si>
    <t>Александра</t>
  </si>
  <si>
    <t>Евгеньевна</t>
  </si>
  <si>
    <t>Павлушин</t>
  </si>
  <si>
    <t>Максимович</t>
  </si>
  <si>
    <t>Потоцкая</t>
  </si>
  <si>
    <t>Кирилл</t>
  </si>
  <si>
    <t>Саблуков</t>
  </si>
  <si>
    <t>Дмитрий</t>
  </si>
  <si>
    <t>Игоревич</t>
  </si>
  <si>
    <t>Хазан</t>
  </si>
  <si>
    <t>Михаил</t>
  </si>
  <si>
    <t>Чабановa</t>
  </si>
  <si>
    <t>Любовь</t>
  </si>
  <si>
    <t>Сергеевна</t>
  </si>
  <si>
    <t>Шаверинa</t>
  </si>
  <si>
    <t>Татьяна</t>
  </si>
  <si>
    <t>Александровна</t>
  </si>
  <si>
    <t>Шамин</t>
  </si>
  <si>
    <t>Вадим</t>
  </si>
  <si>
    <t>Андреевич</t>
  </si>
  <si>
    <t>Ягодников</t>
  </si>
  <si>
    <t>Эрнстович</t>
  </si>
  <si>
    <t>Яковлев</t>
  </si>
  <si>
    <t>Александр</t>
  </si>
  <si>
    <t>высшее Среднее</t>
  </si>
  <si>
    <t>Бадигин</t>
  </si>
  <si>
    <t>Оператор</t>
  </si>
  <si>
    <t>среднее</t>
  </si>
  <si>
    <t>Галашовa</t>
  </si>
  <si>
    <t>Инга</t>
  </si>
  <si>
    <t>Владимировна</t>
  </si>
  <si>
    <t>Кассир</t>
  </si>
  <si>
    <t>Данилович</t>
  </si>
  <si>
    <t>Зуевa</t>
  </si>
  <si>
    <t>Лидия</t>
  </si>
  <si>
    <t>Ивановна</t>
  </si>
  <si>
    <t>Исаев</t>
  </si>
  <si>
    <t>Артем</t>
  </si>
  <si>
    <t>Алексеевич</t>
  </si>
  <si>
    <t>Карпенко</t>
  </si>
  <si>
    <t>Михайлович</t>
  </si>
  <si>
    <t>Водитель-экспедитор</t>
  </si>
  <si>
    <t>Усков</t>
  </si>
  <si>
    <t>среднее Среднее</t>
  </si>
  <si>
    <t>Алексеев</t>
  </si>
  <si>
    <t>Николаевич</t>
  </si>
  <si>
    <t>среднее спец.</t>
  </si>
  <si>
    <t>Бабашкинa</t>
  </si>
  <si>
    <t>Базуткин</t>
  </si>
  <si>
    <t>Глеб</t>
  </si>
  <si>
    <t>Кондратьевa</t>
  </si>
  <si>
    <t>Алина</t>
  </si>
  <si>
    <t>Кирилловна</t>
  </si>
  <si>
    <t>Котовa</t>
  </si>
  <si>
    <t>Екатерина</t>
  </si>
  <si>
    <t>Эмильевна</t>
  </si>
  <si>
    <t>Куприянов</t>
  </si>
  <si>
    <t>Петр</t>
  </si>
  <si>
    <t>Петрович</t>
  </si>
  <si>
    <t>Лигвинская</t>
  </si>
  <si>
    <t>Мазановa</t>
  </si>
  <si>
    <t>Анастасия</t>
  </si>
  <si>
    <t>Макаровна</t>
  </si>
  <si>
    <t>Родниковa</t>
  </si>
  <si>
    <t>Жанна</t>
  </si>
  <si>
    <t>Савчицa</t>
  </si>
  <si>
    <t>Анна</t>
  </si>
  <si>
    <t>Сакун</t>
  </si>
  <si>
    <t>Таланин</t>
  </si>
  <si>
    <t>Виктор</t>
  </si>
  <si>
    <t>Цветов</t>
  </si>
  <si>
    <t>Чанов</t>
  </si>
  <si>
    <t>Витальевич</t>
  </si>
  <si>
    <t>Чашков</t>
  </si>
  <si>
    <t>Тимофей</t>
  </si>
  <si>
    <t>среднее спец. Среднее</t>
  </si>
  <si>
    <t>Назад к исходной таблице &gt;&gt;&gt;</t>
  </si>
  <si>
    <t>2. Отсортировать по столбцу Образование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</si>
  <si>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</si>
  <si>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</si>
  <si>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</si>
  <si>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</si>
  <si>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</si>
  <si>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Применение Промежуточных Итогов в MS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</si>
</sst>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#,##0\ &quot;р.&quot;;[Red]\-#,##0\ &quot;р.&quot;"/>
  </numFmts>
  <fonts count="24" x14ac:knownFonts="1">
    <font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b/>
      <sz val="11"/>
      <color rgb="FFFF0000"/>
      <name val="Arial"/>
      <family val="2"/>
      <charset val="204"/>
    </font>
    <font>
      <sz val="11"/>
      <name val="Calibri"/>
      <family val="2"/>
      <charset val="204"/>
      <scheme val="minor"/>
    </font>
    <font>
      <u/>
      <sz val="11"/>
      <color theme="10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Arial Cyr"/>
      <charset val="204"/>
    </font>
    <font>
      <sz val="10"/>
      <name val="Arial Cyr"/>
      <charset val="204"/>
    </font>
    <font>
      <b/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1" fillId="0" borderId="0"/>
    <xf numFmtId="0" fontId="12" fillId="0" borderId="0"/>
    <xf numFmtId="0" fontId="15" fillId="0" borderId="0"/>
    <xf numFmtId="0" fontId="15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1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1" fillId="0" borderId="0" xfId="1"/>
    <xf numFmtId="0" fontId="5" fillId="0" borderId="0" xfId="0" applyFont="1" applyAlignment="1"/>
    <xf numFmtId="0" fontId="6" fillId="0" borderId="0" xfId="0" applyFont="1" applyFill="1" applyBorder="1" applyAlignment="1"/>
    <xf numFmtId="0" fontId="6" fillId="0" borderId="0" xfId="0" applyFont="1"/>
    <xf numFmtId="0" fontId="7" fillId="0" borderId="0" xfId="2" applyFont="1" applyAlignment="1" applyProtection="1"/>
    <xf numFmtId="0" fontId="8" fillId="0" borderId="0" xfId="0" applyFont="1"/>
    <xf numFmtId="0" fontId="9" fillId="0" borderId="0" xfId="0" applyFont="1"/>
    <xf numFmtId="0" fontId="0" fillId="0" borderId="1" xfId="0" applyBorder="1" applyAlignment="1">
      <alignment vertical="top"/>
    </xf>
    <xf numFmtId="3" fontId="0" fillId="0" borderId="1" xfId="0" applyNumberFormat="1" applyBorder="1" applyAlignment="1">
      <alignment vertical="top"/>
    </xf>
    <xf numFmtId="14" fontId="0" fillId="0" borderId="1" xfId="0" applyNumberFormat="1" applyBorder="1" applyAlignment="1">
      <alignment vertical="top"/>
    </xf>
    <xf numFmtId="0" fontId="8" fillId="0" borderId="1" xfId="0" applyFont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4" fillId="0" borderId="0" xfId="4" applyAlignment="1" applyProtection="1">
      <alignment vertical="top"/>
    </xf>
    <xf numFmtId="0" fontId="4" fillId="0" borderId="0" xfId="4" applyAlignment="1" applyProtection="1"/>
    <xf numFmtId="0" fontId="0" fillId="0" borderId="0" xfId="0" applyBorder="1" applyAlignment="1">
      <alignment vertical="top"/>
    </xf>
    <xf numFmtId="0" fontId="8" fillId="0" borderId="1" xfId="0" applyFont="1" applyBorder="1" applyAlignment="1">
      <alignment vertical="top"/>
    </xf>
    <xf numFmtId="0" fontId="8" fillId="0" borderId="1" xfId="0" applyNumberFormat="1" applyFont="1" applyBorder="1" applyAlignment="1">
      <alignment vertical="top"/>
    </xf>
    <xf numFmtId="3" fontId="0" fillId="0" borderId="0" xfId="0" applyNumberFormat="1" applyBorder="1" applyAlignment="1">
      <alignment vertical="top"/>
    </xf>
    <xf numFmtId="14" fontId="0" fillId="0" borderId="0" xfId="0" applyNumberFormat="1" applyBorder="1" applyAlignment="1">
      <alignment vertical="top"/>
    </xf>
    <xf numFmtId="0" fontId="8" fillId="0" borderId="0" xfId="0" applyFont="1" applyBorder="1" applyAlignment="1">
      <alignment vertical="top"/>
    </xf>
    <xf numFmtId="0" fontId="9" fillId="0" borderId="1" xfId="0" applyFont="1" applyFill="1" applyBorder="1" applyAlignment="1">
      <alignment vertical="top" wrapText="1"/>
    </xf>
    <xf numFmtId="0" fontId="10" fillId="0" borderId="1" xfId="0" applyFont="1" applyBorder="1" applyAlignment="1">
      <alignment vertical="top"/>
    </xf>
    <xf numFmtId="0" fontId="9" fillId="0" borderId="1" xfId="0" applyNumberFormat="1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12" fillId="0" borderId="0" xfId="6" applyFont="1"/>
    <xf numFmtId="0" fontId="13" fillId="2" borderId="1" xfId="0" applyFont="1" applyFill="1" applyBorder="1" applyAlignment="1">
      <alignment horizontal="center" vertical="center" wrapText="1"/>
    </xf>
    <xf numFmtId="0" fontId="14" fillId="2" borderId="2" xfId="7" applyFont="1" applyFill="1" applyBorder="1" applyAlignment="1">
      <alignment horizontal="center" vertical="center"/>
    </xf>
    <xf numFmtId="0" fontId="14" fillId="2" borderId="1" xfId="7" applyFont="1" applyFill="1" applyBorder="1" applyAlignment="1">
      <alignment horizontal="center" vertical="center"/>
    </xf>
    <xf numFmtId="0" fontId="16" fillId="2" borderId="1" xfId="8" applyFont="1" applyFill="1" applyBorder="1" applyAlignment="1">
      <alignment horizontal="center" vertical="center" wrapText="1"/>
    </xf>
    <xf numFmtId="0" fontId="17" fillId="2" borderId="1" xfId="8" applyFont="1" applyFill="1" applyBorder="1" applyAlignment="1">
      <alignment horizontal="center" vertical="center" wrapText="1"/>
    </xf>
    <xf numFmtId="0" fontId="17" fillId="2" borderId="1" xfId="7" applyFont="1" applyFill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3" fillId="0" borderId="2" xfId="7" applyFont="1" applyFill="1" applyBorder="1"/>
    <xf numFmtId="0" fontId="3" fillId="0" borderId="1" xfId="7" applyFont="1" applyFill="1" applyBorder="1" applyAlignment="1">
      <alignment horizontal="center"/>
    </xf>
    <xf numFmtId="0" fontId="3" fillId="0" borderId="1" xfId="7" applyFont="1" applyFill="1" applyBorder="1"/>
    <xf numFmtId="14" fontId="15" fillId="0" borderId="1" xfId="8" applyNumberFormat="1" applyFont="1" applyFill="1" applyBorder="1" applyAlignment="1">
      <alignment horizontal="right" wrapText="1"/>
    </xf>
    <xf numFmtId="1" fontId="15" fillId="0" borderId="1" xfId="8" applyNumberFormat="1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center"/>
    </xf>
    <xf numFmtId="165" fontId="3" fillId="0" borderId="1" xfId="7" applyNumberFormat="1" applyFont="1" applyFill="1" applyBorder="1"/>
    <xf numFmtId="14" fontId="3" fillId="0" borderId="1" xfId="7" applyNumberFormat="1" applyFont="1" applyFill="1" applyBorder="1"/>
    <xf numFmtId="0" fontId="18" fillId="0" borderId="1" xfId="0" applyFont="1" applyFill="1" applyBorder="1" applyAlignment="1">
      <alignment vertical="center" wrapText="1"/>
    </xf>
    <xf numFmtId="14" fontId="15" fillId="0" borderId="1" xfId="9" applyNumberFormat="1" applyFont="1" applyFill="1" applyBorder="1" applyAlignment="1">
      <alignment horizontal="right" wrapText="1"/>
    </xf>
    <xf numFmtId="0" fontId="14" fillId="0" borderId="1" xfId="7" applyNumberFormat="1" applyFont="1" applyFill="1" applyBorder="1"/>
    <xf numFmtId="0" fontId="14" fillId="0" borderId="1" xfId="7" applyFont="1" applyFill="1" applyBorder="1"/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3" fillId="0" borderId="0" xfId="7" applyFont="1" applyFill="1" applyBorder="1"/>
    <xf numFmtId="0" fontId="3" fillId="0" borderId="0" xfId="7" applyFont="1" applyFill="1" applyBorder="1" applyAlignment="1">
      <alignment horizontal="center"/>
    </xf>
    <xf numFmtId="14" fontId="15" fillId="0" borderId="0" xfId="9" applyNumberFormat="1" applyFont="1" applyFill="1" applyBorder="1" applyAlignment="1">
      <alignment horizontal="right" wrapText="1"/>
    </xf>
    <xf numFmtId="1" fontId="15" fillId="0" borderId="0" xfId="8" applyNumberFormat="1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/>
    </xf>
    <xf numFmtId="0" fontId="14" fillId="0" borderId="0" xfId="7" applyFont="1" applyFill="1" applyBorder="1"/>
    <xf numFmtId="165" fontId="3" fillId="0" borderId="0" xfId="7" applyNumberFormat="1" applyFont="1" applyFill="1" applyBorder="1"/>
    <xf numFmtId="0" fontId="20" fillId="4" borderId="0" xfId="1" applyFont="1" applyFill="1" applyAlignment="1">
      <alignment vertical="center" wrapText="1"/>
    </xf>
    <xf numFmtId="0" fontId="0" fillId="0" borderId="0" xfId="0" applyAlignment="1">
      <alignment horizontal="left" vertical="top" wrapText="1"/>
    </xf>
    <xf numFmtId="0" fontId="19" fillId="3" borderId="0" xfId="4" applyFont="1" applyFill="1" applyAlignment="1" applyProtection="1">
      <alignment horizontal="center" vertical="center"/>
    </xf>
    <xf numFmtId="0" fontId="19" fillId="3" borderId="0" xfId="14" applyFont="1" applyFill="1" applyAlignment="1" applyProtection="1">
      <alignment vertical="center"/>
    </xf>
    <xf numFmtId="0" fontId="4" fillId="5" borderId="0" xfId="4" applyFill="1" applyAlignment="1" applyProtection="1"/>
    <xf numFmtId="0" fontId="22" fillId="5" borderId="0" xfId="0" applyFont="1" applyFill="1" applyAlignment="1"/>
    <xf numFmtId="0" fontId="23" fillId="5" borderId="0" xfId="0" applyFont="1" applyFill="1" applyAlignment="1">
      <alignment vertical="center"/>
    </xf>
  </cellXfs>
  <cellStyles count="15">
    <cellStyle name="Currency_TapePivot" xfId="3"/>
    <cellStyle name="Normal_ALLOC1" xfId="13"/>
    <cellStyle name="Гиперссылка" xfId="4" builtinId="8"/>
    <cellStyle name="Гиперссылка 2" xfId="2"/>
    <cellStyle name="Гиперссылка 3" xfId="14"/>
    <cellStyle name="Денежный 2" xfId="10"/>
    <cellStyle name="Обычный" xfId="0" builtinId="0"/>
    <cellStyle name="Обычный 2" xfId="1"/>
    <cellStyle name="Обычный 2 2" xfId="7"/>
    <cellStyle name="Обычный 3" xfId="5"/>
    <cellStyle name="Обычный_Лист 1" xfId="9"/>
    <cellStyle name="Обычный_Лист1" xfId="8"/>
    <cellStyle name="Обычный_Сотрудники" xfId="6"/>
    <cellStyle name="Процентный 2" xfId="11"/>
    <cellStyle name="Финансовый 2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333375</xdr:colOff>
      <xdr:row>0</xdr:row>
      <xdr:rowOff>97038</xdr:rowOff>
    </xdr:from>
    <xdr:to>
      <xdr:col>7</xdr:col>
      <xdr:colOff>19050</xdr:colOff>
      <xdr:row>11</xdr:row>
      <xdr:rowOff>180975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48375" y="97038"/>
          <a:ext cx="1733550" cy="219848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294958</xdr:colOff>
      <xdr:row>0</xdr:row>
      <xdr:rowOff>190500</xdr:rowOff>
    </xdr:from>
    <xdr:to>
      <xdr:col>11</xdr:col>
      <xdr:colOff>295275</xdr:colOff>
      <xdr:row>12</xdr:row>
      <xdr:rowOff>180975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57833" y="190500"/>
          <a:ext cx="1810067" cy="22955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381001</xdr:colOff>
      <xdr:row>2</xdr:row>
      <xdr:rowOff>114301</xdr:rowOff>
    </xdr:from>
    <xdr:to>
      <xdr:col>5</xdr:col>
      <xdr:colOff>419101</xdr:colOff>
      <xdr:row>14</xdr:row>
      <xdr:rowOff>114300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24351" y="514351"/>
          <a:ext cx="1809750" cy="228599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9525</xdr:colOff>
      <xdr:row>4</xdr:row>
      <xdr:rowOff>0</xdr:rowOff>
    </xdr:to>
    <xdr:sp macro="" textlink="">
      <xdr:nvSpPr>
        <xdr:cNvPr id="2" name="TextBox 1"/>
        <xdr:cNvSpPr txBox="1"/>
      </xdr:nvSpPr>
      <xdr:spPr>
        <a:xfrm>
          <a:off x="0" y="0"/>
          <a:ext cx="7934325" cy="6477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Задача </a:t>
          </a:r>
          <a:endParaRPr lang="ru-RU" sz="1100">
            <a:effectLst/>
          </a:endParaRPr>
        </a:p>
        <a:p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В таблице, представленной ниже, используя </a:t>
          </a:r>
          <a:r>
            <a:rPr lang="ru-RU"/>
            <a:t>команды </a:t>
          </a:r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Excel </a:t>
          </a:r>
          <a:r>
            <a:rPr lang="ru-RU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Промежуточные итоги</a:t>
          </a:r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рассчитать средний стаж сотрудников по каждому уровню образования.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9525</xdr:colOff>
      <xdr:row>4</xdr:row>
      <xdr:rowOff>0</xdr:rowOff>
    </xdr:to>
    <xdr:sp macro="" textlink="">
      <xdr:nvSpPr>
        <xdr:cNvPr id="2" name="TextBox 1"/>
        <xdr:cNvSpPr txBox="1"/>
      </xdr:nvSpPr>
      <xdr:spPr>
        <a:xfrm>
          <a:off x="0" y="0"/>
          <a:ext cx="7934325" cy="6477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Задача </a:t>
          </a:r>
          <a:endParaRPr lang="ru-RU" sz="1100">
            <a:effectLst/>
          </a:endParaRPr>
        </a:p>
        <a:p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В таблице, представленной ниже, используя </a:t>
          </a:r>
          <a:r>
            <a:rPr lang="ru-RU"/>
            <a:t>команды </a:t>
          </a:r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Excel </a:t>
          </a:r>
          <a:r>
            <a:rPr lang="ru-RU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Промежуточные итоги</a:t>
          </a:r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рассчитать средний стаж сотрудников по каждому уровню образования.</a:t>
          </a:r>
        </a:p>
      </xdr:txBody>
    </xdr:sp>
    <xdr:clientData/>
  </xdr:twoCellAnchor>
  <xdr:twoCellAnchor editAs="oneCell">
    <xdr:from>
      <xdr:col>5</xdr:col>
      <xdr:colOff>351562</xdr:colOff>
      <xdr:row>4</xdr:row>
      <xdr:rowOff>76200</xdr:rowOff>
    </xdr:from>
    <xdr:to>
      <xdr:col>6</xdr:col>
      <xdr:colOff>1343025</xdr:colOff>
      <xdr:row>16</xdr:row>
      <xdr:rowOff>66675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42562" y="723900"/>
          <a:ext cx="1772513" cy="22479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primenenie-promezhutochnyh-itogov-v-ms-excel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excel2.ru/articles/promezhutochnye-itogi" TargetMode="External"/><Relationship Id="rId2" Type="http://schemas.openxmlformats.org/officeDocument/2006/relationships/hyperlink" Target="http://excel2.ru/articles/avtofiltr" TargetMode="External"/><Relationship Id="rId1" Type="http://schemas.openxmlformats.org/officeDocument/2006/relationships/hyperlink" Target="http://www.excel2.ru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://excel2.ru/articles/pole-imya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excel2.ru/articles/promezhutochnye-itogi" TargetMode="External"/><Relationship Id="rId2" Type="http://schemas.openxmlformats.org/officeDocument/2006/relationships/hyperlink" Target="http://excel2.ru/articles/avtofiltr" TargetMode="External"/><Relationship Id="rId1" Type="http://schemas.openxmlformats.org/officeDocument/2006/relationships/hyperlink" Target="http://www.excel2.ru/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://excel2.ru/articles/pole-imya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excel2.ru/articles/promezhutochnye-itogi" TargetMode="External"/><Relationship Id="rId2" Type="http://schemas.openxmlformats.org/officeDocument/2006/relationships/hyperlink" Target="http://excel2.ru/articles/avtofiltr" TargetMode="External"/><Relationship Id="rId1" Type="http://schemas.openxmlformats.org/officeDocument/2006/relationships/hyperlink" Target="http://www.excel2.ru/" TargetMode="External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5.bin"/><Relationship Id="rId4" Type="http://schemas.openxmlformats.org/officeDocument/2006/relationships/hyperlink" Target="http://excel2.ru/articles/pole-imya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excel2.ru/articles/pole-imya" TargetMode="External"/><Relationship Id="rId2" Type="http://schemas.openxmlformats.org/officeDocument/2006/relationships/hyperlink" Target="http://excel2.ru/articles/promezhutochnye-itogi" TargetMode="External"/><Relationship Id="rId1" Type="http://schemas.openxmlformats.org/officeDocument/2006/relationships/hyperlink" Target="http://excel2.ru/articles/avtofiltr" TargetMode="External"/><Relationship Id="rId5" Type="http://schemas.openxmlformats.org/officeDocument/2006/relationships/drawing" Target="../drawings/drawing5.xml"/><Relationship Id="rId4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-0.249977111117893"/>
  </sheetPr>
  <dimension ref="A1:G61"/>
  <sheetViews>
    <sheetView tabSelected="1" workbookViewId="0">
      <selection activeCell="A5" sqref="A5:F5"/>
    </sheetView>
  </sheetViews>
  <sheetFormatPr defaultRowHeight="15" x14ac:dyDescent="0.25"/>
  <cols>
    <col min="1" max="1" width="21.42578125" customWidth="1"/>
    <col min="2" max="2" width="37.7109375" bestFit="1" customWidth="1"/>
    <col min="3" max="3" width="9.85546875" bestFit="1" customWidth="1"/>
    <col min="4" max="4" width="8.85546875" customWidth="1"/>
    <col min="5" max="5" width="7.85546875" customWidth="1"/>
    <col min="6" max="6" width="10.140625" bestFit="1" customWidth="1"/>
    <col min="7" max="7" width="20.5703125" bestFit="1" customWidth="1"/>
    <col min="8" max="8" width="10.5703125" customWidth="1"/>
    <col min="268" max="268" width="10" customWidth="1"/>
    <col min="270" max="270" width="10" customWidth="1"/>
    <col min="349" max="349" width="8.5703125" customWidth="1"/>
    <col min="351" max="351" width="8.5703125" customWidth="1"/>
  </cols>
  <sheetData>
    <row r="1" spans="1:7" ht="26.25" x14ac:dyDescent="0.25">
      <c r="A1" s="58" t="s">
        <v>248</v>
      </c>
      <c r="B1" s="58"/>
      <c r="C1" s="58"/>
      <c r="D1" s="58"/>
      <c r="E1" s="58"/>
      <c r="F1" s="58"/>
      <c r="G1" s="58"/>
    </row>
    <row r="2" spans="1:7" ht="15.75" x14ac:dyDescent="0.25">
      <c r="A2" s="59" t="s">
        <v>249</v>
      </c>
      <c r="B2" s="60"/>
      <c r="C2" s="60"/>
      <c r="D2" s="60"/>
      <c r="E2" s="60"/>
      <c r="F2" s="60"/>
      <c r="G2" s="60"/>
    </row>
    <row r="3" spans="1:7" ht="18.75" x14ac:dyDescent="0.25">
      <c r="A3" s="61" t="s">
        <v>250</v>
      </c>
      <c r="B3" s="61"/>
      <c r="C3" s="61"/>
      <c r="D3" s="61"/>
      <c r="E3" s="61"/>
      <c r="F3" s="61"/>
      <c r="G3" s="61"/>
    </row>
    <row r="4" spans="1:7" x14ac:dyDescent="0.25">
      <c r="A4" s="56" t="s">
        <v>48</v>
      </c>
      <c r="B4" s="56"/>
      <c r="C4" s="56"/>
      <c r="D4" s="56"/>
      <c r="E4" s="56"/>
      <c r="F4" s="56"/>
      <c r="G4" s="13" t="s">
        <v>45</v>
      </c>
    </row>
    <row r="5" spans="1:7" x14ac:dyDescent="0.25">
      <c r="A5" s="56" t="s">
        <v>57</v>
      </c>
      <c r="B5" s="56"/>
      <c r="C5" s="56"/>
      <c r="D5" s="56"/>
      <c r="E5" s="56"/>
      <c r="F5" s="56"/>
      <c r="G5" s="13" t="s">
        <v>45</v>
      </c>
    </row>
    <row r="6" spans="1:7" x14ac:dyDescent="0.25">
      <c r="A6" s="56" t="s">
        <v>80</v>
      </c>
      <c r="B6" s="56"/>
      <c r="C6" s="56"/>
      <c r="D6" s="56"/>
      <c r="E6" s="56"/>
      <c r="F6" s="56"/>
      <c r="G6" s="13" t="s">
        <v>45</v>
      </c>
    </row>
    <row r="8" spans="1:7" x14ac:dyDescent="0.25">
      <c r="A8" s="7" t="s">
        <v>37</v>
      </c>
    </row>
    <row r="9" spans="1:7" hidden="1" x14ac:dyDescent="0.25"/>
    <row r="10" spans="1:7" x14ac:dyDescent="0.25">
      <c r="A10" s="11" t="s">
        <v>38</v>
      </c>
      <c r="B10" s="11" t="s">
        <v>0</v>
      </c>
      <c r="C10" s="11" t="s">
        <v>39</v>
      </c>
      <c r="D10" s="11" t="s">
        <v>40</v>
      </c>
      <c r="E10" s="11" t="s">
        <v>1</v>
      </c>
      <c r="F10" s="11" t="s">
        <v>41</v>
      </c>
      <c r="G10" s="11" t="s">
        <v>42</v>
      </c>
    </row>
    <row r="11" spans="1:7" x14ac:dyDescent="0.25">
      <c r="A11" s="8" t="s">
        <v>4</v>
      </c>
      <c r="B11" s="8" t="s">
        <v>5</v>
      </c>
      <c r="C11" s="8" t="s">
        <v>6</v>
      </c>
      <c r="D11" s="8">
        <v>185</v>
      </c>
      <c r="E11" s="9">
        <v>4090</v>
      </c>
      <c r="F11" s="10">
        <v>41024</v>
      </c>
      <c r="G11" s="8" t="s">
        <v>7</v>
      </c>
    </row>
    <row r="12" spans="1:7" x14ac:dyDescent="0.25">
      <c r="A12" s="8" t="s">
        <v>8</v>
      </c>
      <c r="B12" s="8" t="s">
        <v>9</v>
      </c>
      <c r="C12" s="8" t="s">
        <v>10</v>
      </c>
      <c r="D12" s="8">
        <v>567</v>
      </c>
      <c r="E12" s="9">
        <v>14990</v>
      </c>
      <c r="F12" s="10">
        <v>40774</v>
      </c>
      <c r="G12" s="8" t="s">
        <v>11</v>
      </c>
    </row>
    <row r="13" spans="1:7" x14ac:dyDescent="0.25">
      <c r="A13" s="8" t="s">
        <v>4</v>
      </c>
      <c r="B13" s="8" t="s">
        <v>12</v>
      </c>
      <c r="C13" s="8" t="s">
        <v>13</v>
      </c>
      <c r="D13" s="8">
        <v>309</v>
      </c>
      <c r="E13" s="9">
        <v>12490</v>
      </c>
      <c r="F13" s="10">
        <v>40769</v>
      </c>
      <c r="G13" s="8" t="s">
        <v>14</v>
      </c>
    </row>
    <row r="14" spans="1:7" x14ac:dyDescent="0.25">
      <c r="A14" s="8" t="s">
        <v>15</v>
      </c>
      <c r="B14" s="8" t="s">
        <v>16</v>
      </c>
      <c r="C14" s="8" t="s">
        <v>17</v>
      </c>
      <c r="D14" s="8">
        <v>386</v>
      </c>
      <c r="E14" s="9">
        <v>16070</v>
      </c>
      <c r="F14" s="10">
        <v>40943</v>
      </c>
      <c r="G14" s="8" t="s">
        <v>18</v>
      </c>
    </row>
    <row r="15" spans="1:7" x14ac:dyDescent="0.25">
      <c r="A15" s="8" t="s">
        <v>19</v>
      </c>
      <c r="B15" s="8" t="s">
        <v>20</v>
      </c>
      <c r="C15" s="8" t="s">
        <v>21</v>
      </c>
      <c r="D15" s="8">
        <v>837</v>
      </c>
      <c r="E15" s="9">
        <v>14134</v>
      </c>
      <c r="F15" s="10">
        <v>40881</v>
      </c>
      <c r="G15" s="8" t="s">
        <v>22</v>
      </c>
    </row>
    <row r="16" spans="1:7" x14ac:dyDescent="0.25">
      <c r="A16" s="8" t="s">
        <v>8</v>
      </c>
      <c r="B16" s="8" t="s">
        <v>23</v>
      </c>
      <c r="C16" s="8" t="s">
        <v>10</v>
      </c>
      <c r="D16" s="8">
        <v>647</v>
      </c>
      <c r="E16" s="9">
        <v>1340</v>
      </c>
      <c r="F16" s="10">
        <v>40637</v>
      </c>
      <c r="G16" s="8" t="s">
        <v>11</v>
      </c>
    </row>
    <row r="17" spans="1:7" x14ac:dyDescent="0.25">
      <c r="A17" s="8" t="s">
        <v>15</v>
      </c>
      <c r="B17" s="8" t="s">
        <v>24</v>
      </c>
      <c r="C17" s="8" t="s">
        <v>17</v>
      </c>
      <c r="D17" s="8">
        <v>673</v>
      </c>
      <c r="E17" s="9">
        <v>3280</v>
      </c>
      <c r="F17" s="10">
        <v>40700</v>
      </c>
      <c r="G17" s="8" t="s">
        <v>18</v>
      </c>
    </row>
    <row r="18" spans="1:7" x14ac:dyDescent="0.25">
      <c r="A18" s="8" t="s">
        <v>25</v>
      </c>
      <c r="B18" s="8" t="s">
        <v>20</v>
      </c>
      <c r="C18" s="8" t="s">
        <v>26</v>
      </c>
      <c r="D18" s="8">
        <v>905</v>
      </c>
      <c r="E18" s="9">
        <v>8687</v>
      </c>
      <c r="F18" s="10">
        <v>40671</v>
      </c>
      <c r="G18" s="8" t="s">
        <v>27</v>
      </c>
    </row>
    <row r="19" spans="1:7" x14ac:dyDescent="0.25">
      <c r="A19" s="8" t="s">
        <v>28</v>
      </c>
      <c r="B19" s="8" t="s">
        <v>9</v>
      </c>
      <c r="C19" s="8" t="s">
        <v>13</v>
      </c>
      <c r="D19" s="8">
        <v>847</v>
      </c>
      <c r="E19" s="8">
        <v>428</v>
      </c>
      <c r="F19" s="10">
        <v>40991</v>
      </c>
      <c r="G19" s="8" t="s">
        <v>29</v>
      </c>
    </row>
    <row r="20" spans="1:7" x14ac:dyDescent="0.25">
      <c r="A20" s="8" t="s">
        <v>4</v>
      </c>
      <c r="B20" s="8" t="s">
        <v>30</v>
      </c>
      <c r="C20" s="8" t="s">
        <v>6</v>
      </c>
      <c r="D20" s="8">
        <v>295</v>
      </c>
      <c r="E20" s="9">
        <v>2919</v>
      </c>
      <c r="F20" s="10">
        <v>40798</v>
      </c>
      <c r="G20" s="8" t="s">
        <v>7</v>
      </c>
    </row>
    <row r="21" spans="1:7" x14ac:dyDescent="0.25">
      <c r="A21" s="8" t="s">
        <v>4</v>
      </c>
      <c r="B21" s="8" t="s">
        <v>31</v>
      </c>
      <c r="C21" s="8" t="s">
        <v>6</v>
      </c>
      <c r="D21" s="8">
        <v>473</v>
      </c>
      <c r="E21" s="9">
        <v>8290</v>
      </c>
      <c r="F21" s="10">
        <v>40698</v>
      </c>
      <c r="G21" s="8" t="s">
        <v>22</v>
      </c>
    </row>
    <row r="22" spans="1:7" x14ac:dyDescent="0.25">
      <c r="A22" s="8" t="s">
        <v>28</v>
      </c>
      <c r="B22" s="8" t="s">
        <v>32</v>
      </c>
      <c r="C22" s="8" t="s">
        <v>13</v>
      </c>
      <c r="D22" s="8">
        <v>509</v>
      </c>
      <c r="E22" s="9">
        <v>14630</v>
      </c>
      <c r="F22" s="10">
        <v>40689</v>
      </c>
      <c r="G22" s="8" t="s">
        <v>14</v>
      </c>
    </row>
    <row r="23" spans="1:7" x14ac:dyDescent="0.25">
      <c r="A23" s="8" t="s">
        <v>15</v>
      </c>
      <c r="B23" s="8" t="s">
        <v>12</v>
      </c>
      <c r="C23" s="8" t="s">
        <v>17</v>
      </c>
      <c r="D23" s="8">
        <v>564</v>
      </c>
      <c r="E23" s="9">
        <v>27830</v>
      </c>
      <c r="F23" s="10">
        <v>40964</v>
      </c>
      <c r="G23" s="8" t="s">
        <v>18</v>
      </c>
    </row>
    <row r="24" spans="1:7" x14ac:dyDescent="0.25">
      <c r="A24" s="8" t="s">
        <v>15</v>
      </c>
      <c r="B24" s="8" t="s">
        <v>16</v>
      </c>
      <c r="C24" s="8" t="s">
        <v>17</v>
      </c>
      <c r="D24" s="8">
        <v>308</v>
      </c>
      <c r="E24" s="9">
        <v>18380</v>
      </c>
      <c r="F24" s="10">
        <v>40694</v>
      </c>
      <c r="G24" s="8" t="s">
        <v>18</v>
      </c>
    </row>
    <row r="25" spans="1:7" x14ac:dyDescent="0.25">
      <c r="A25" s="8" t="s">
        <v>19</v>
      </c>
      <c r="B25" s="8" t="s">
        <v>33</v>
      </c>
      <c r="C25" s="8" t="s">
        <v>21</v>
      </c>
      <c r="D25" s="8">
        <v>648</v>
      </c>
      <c r="E25" s="9">
        <v>6221</v>
      </c>
      <c r="F25" s="10">
        <v>40967</v>
      </c>
      <c r="G25" s="8" t="s">
        <v>22</v>
      </c>
    </row>
    <row r="26" spans="1:7" x14ac:dyDescent="0.25">
      <c r="A26" s="8" t="s">
        <v>8</v>
      </c>
      <c r="B26" s="8" t="s">
        <v>23</v>
      </c>
      <c r="C26" s="8" t="s">
        <v>10</v>
      </c>
      <c r="D26" s="8">
        <v>689</v>
      </c>
      <c r="E26" s="9">
        <v>3150</v>
      </c>
      <c r="F26" s="10">
        <v>40977</v>
      </c>
      <c r="G26" s="8" t="s">
        <v>11</v>
      </c>
    </row>
    <row r="27" spans="1:7" x14ac:dyDescent="0.25">
      <c r="A27" s="8" t="s">
        <v>15</v>
      </c>
      <c r="B27" s="8" t="s">
        <v>16</v>
      </c>
      <c r="C27" s="8" t="s">
        <v>17</v>
      </c>
      <c r="D27" s="8">
        <v>847</v>
      </c>
      <c r="E27" s="8">
        <v>481</v>
      </c>
      <c r="F27" s="10">
        <v>40795</v>
      </c>
      <c r="G27" s="8" t="s">
        <v>34</v>
      </c>
    </row>
    <row r="28" spans="1:7" x14ac:dyDescent="0.25">
      <c r="A28" s="8" t="s">
        <v>28</v>
      </c>
      <c r="B28" s="8" t="s">
        <v>24</v>
      </c>
      <c r="C28" s="8" t="s">
        <v>13</v>
      </c>
      <c r="D28" s="8">
        <v>367</v>
      </c>
      <c r="E28" s="9">
        <v>14550</v>
      </c>
      <c r="F28" s="10">
        <v>40769</v>
      </c>
      <c r="G28" s="8" t="s">
        <v>18</v>
      </c>
    </row>
    <row r="29" spans="1:7" x14ac:dyDescent="0.25">
      <c r="A29" s="8" t="s">
        <v>4</v>
      </c>
      <c r="B29" s="8" t="s">
        <v>30</v>
      </c>
      <c r="C29" s="8" t="s">
        <v>6</v>
      </c>
      <c r="D29" s="8">
        <v>294</v>
      </c>
      <c r="E29" s="8">
        <v>227</v>
      </c>
      <c r="F29" s="10">
        <v>40837</v>
      </c>
      <c r="G29" s="8" t="s">
        <v>34</v>
      </c>
    </row>
    <row r="30" spans="1:7" x14ac:dyDescent="0.25">
      <c r="A30" s="8" t="s">
        <v>8</v>
      </c>
      <c r="B30" s="8" t="s">
        <v>9</v>
      </c>
      <c r="C30" s="8" t="s">
        <v>10</v>
      </c>
      <c r="D30" s="8">
        <v>476</v>
      </c>
      <c r="E30" s="9">
        <v>3190</v>
      </c>
      <c r="F30" s="10">
        <v>40911</v>
      </c>
      <c r="G30" s="8" t="s">
        <v>34</v>
      </c>
    </row>
    <row r="31" spans="1:7" x14ac:dyDescent="0.25">
      <c r="A31" s="8" t="s">
        <v>8</v>
      </c>
      <c r="B31" s="8" t="s">
        <v>24</v>
      </c>
      <c r="C31" s="8" t="s">
        <v>10</v>
      </c>
      <c r="D31" s="8">
        <v>580</v>
      </c>
      <c r="E31" s="9">
        <v>12550</v>
      </c>
      <c r="F31" s="10">
        <v>40654</v>
      </c>
      <c r="G31" s="8" t="s">
        <v>11</v>
      </c>
    </row>
    <row r="32" spans="1:7" x14ac:dyDescent="0.25">
      <c r="A32" s="8" t="s">
        <v>19</v>
      </c>
      <c r="B32" s="8" t="s">
        <v>35</v>
      </c>
      <c r="C32" s="8" t="s">
        <v>21</v>
      </c>
      <c r="D32" s="8">
        <v>937</v>
      </c>
      <c r="E32" s="9">
        <v>22990</v>
      </c>
      <c r="F32" s="10">
        <v>40991</v>
      </c>
      <c r="G32" s="8" t="s">
        <v>36</v>
      </c>
    </row>
    <row r="33" spans="1:7" x14ac:dyDescent="0.25">
      <c r="A33" s="8" t="s">
        <v>19</v>
      </c>
      <c r="B33" s="8" t="s">
        <v>31</v>
      </c>
      <c r="C33" s="8" t="s">
        <v>21</v>
      </c>
      <c r="D33" s="8">
        <v>394</v>
      </c>
      <c r="E33" s="9">
        <v>9350</v>
      </c>
      <c r="F33" s="10">
        <v>40924</v>
      </c>
      <c r="G33" s="8" t="s">
        <v>27</v>
      </c>
    </row>
    <row r="34" spans="1:7" x14ac:dyDescent="0.25">
      <c r="A34" s="8" t="s">
        <v>15</v>
      </c>
      <c r="B34" s="8" t="s">
        <v>23</v>
      </c>
      <c r="C34" s="8" t="s">
        <v>17</v>
      </c>
      <c r="D34" s="8">
        <v>678</v>
      </c>
      <c r="E34" s="8">
        <v>1970</v>
      </c>
      <c r="F34" s="10">
        <v>40882</v>
      </c>
      <c r="G34" s="8" t="s">
        <v>27</v>
      </c>
    </row>
    <row r="35" spans="1:7" x14ac:dyDescent="0.25">
      <c r="A35" s="8" t="s">
        <v>28</v>
      </c>
      <c r="B35" s="8" t="s">
        <v>16</v>
      </c>
      <c r="C35" s="8" t="s">
        <v>13</v>
      </c>
      <c r="D35" s="8">
        <v>409</v>
      </c>
      <c r="E35" s="9">
        <v>9286</v>
      </c>
      <c r="F35" s="10">
        <v>40903</v>
      </c>
      <c r="G35" s="8" t="s">
        <v>18</v>
      </c>
    </row>
    <row r="36" spans="1:7" x14ac:dyDescent="0.25">
      <c r="A36" s="8" t="s">
        <v>25</v>
      </c>
      <c r="B36" s="8" t="s">
        <v>5</v>
      </c>
      <c r="C36" s="8" t="s">
        <v>26</v>
      </c>
      <c r="D36" s="8">
        <v>563</v>
      </c>
      <c r="E36" s="9">
        <v>4990</v>
      </c>
      <c r="F36" s="10">
        <v>40652</v>
      </c>
      <c r="G36" s="8" t="s">
        <v>7</v>
      </c>
    </row>
    <row r="37" spans="1:7" x14ac:dyDescent="0.25">
      <c r="A37" s="8" t="s">
        <v>8</v>
      </c>
      <c r="B37" s="8" t="s">
        <v>24</v>
      </c>
      <c r="C37" s="8" t="s">
        <v>10</v>
      </c>
      <c r="D37" s="8">
        <v>386</v>
      </c>
      <c r="E37" s="8">
        <v>17090</v>
      </c>
      <c r="F37" s="10">
        <v>40657</v>
      </c>
      <c r="G37" s="8" t="s">
        <v>11</v>
      </c>
    </row>
    <row r="38" spans="1:7" x14ac:dyDescent="0.25">
      <c r="A38" s="8" t="s">
        <v>28</v>
      </c>
      <c r="B38" s="8" t="s">
        <v>33</v>
      </c>
      <c r="C38" s="8" t="s">
        <v>13</v>
      </c>
      <c r="D38" s="8">
        <v>189</v>
      </c>
      <c r="E38" s="9">
        <v>11490</v>
      </c>
      <c r="F38" s="10">
        <v>40962</v>
      </c>
      <c r="G38" s="8" t="s">
        <v>14</v>
      </c>
    </row>
    <row r="39" spans="1:7" x14ac:dyDescent="0.25">
      <c r="A39" s="8" t="s">
        <v>15</v>
      </c>
      <c r="B39" s="8" t="s">
        <v>20</v>
      </c>
      <c r="C39" s="8" t="s">
        <v>17</v>
      </c>
      <c r="D39" s="8">
        <v>407</v>
      </c>
      <c r="E39" s="9">
        <v>2170</v>
      </c>
      <c r="F39" s="10">
        <v>40928</v>
      </c>
      <c r="G39" s="8" t="s">
        <v>18</v>
      </c>
    </row>
    <row r="40" spans="1:7" x14ac:dyDescent="0.25">
      <c r="A40" s="8" t="s">
        <v>28</v>
      </c>
      <c r="B40" s="8" t="s">
        <v>32</v>
      </c>
      <c r="C40" s="8" t="s">
        <v>13</v>
      </c>
      <c r="D40" s="8">
        <v>590</v>
      </c>
      <c r="E40" s="9">
        <v>10710</v>
      </c>
      <c r="F40" s="10">
        <v>40874</v>
      </c>
      <c r="G40" s="8" t="s">
        <v>18</v>
      </c>
    </row>
    <row r="41" spans="1:7" x14ac:dyDescent="0.25">
      <c r="A41" s="8" t="s">
        <v>15</v>
      </c>
      <c r="B41" s="8" t="s">
        <v>31</v>
      </c>
      <c r="C41" s="8" t="s">
        <v>17</v>
      </c>
      <c r="D41" s="8">
        <v>736</v>
      </c>
      <c r="E41" s="9">
        <v>27700</v>
      </c>
      <c r="F41" s="10">
        <v>40938</v>
      </c>
      <c r="G41" s="8" t="s">
        <v>18</v>
      </c>
    </row>
    <row r="42" spans="1:7" x14ac:dyDescent="0.25">
      <c r="A42" s="8" t="s">
        <v>4</v>
      </c>
      <c r="B42" s="8" t="s">
        <v>12</v>
      </c>
      <c r="C42" s="8" t="s">
        <v>13</v>
      </c>
      <c r="D42" s="8">
        <v>385</v>
      </c>
      <c r="E42" s="9">
        <v>4490</v>
      </c>
      <c r="F42" s="10">
        <v>40693</v>
      </c>
      <c r="G42" s="8" t="s">
        <v>14</v>
      </c>
    </row>
    <row r="43" spans="1:7" x14ac:dyDescent="0.25">
      <c r="A43" s="8" t="s">
        <v>15</v>
      </c>
      <c r="B43" s="8" t="s">
        <v>23</v>
      </c>
      <c r="C43" s="8" t="s">
        <v>17</v>
      </c>
      <c r="D43" s="8">
        <v>583</v>
      </c>
      <c r="E43" s="9">
        <v>3750</v>
      </c>
      <c r="F43" s="10">
        <v>40801</v>
      </c>
      <c r="G43" s="8" t="s">
        <v>36</v>
      </c>
    </row>
    <row r="44" spans="1:7" x14ac:dyDescent="0.25">
      <c r="A44" s="8" t="s">
        <v>28</v>
      </c>
      <c r="B44" s="8" t="s">
        <v>31</v>
      </c>
      <c r="C44" s="8" t="s">
        <v>13</v>
      </c>
      <c r="D44" s="8">
        <v>578</v>
      </c>
      <c r="E44" s="8">
        <v>353</v>
      </c>
      <c r="F44" s="10">
        <v>40981</v>
      </c>
      <c r="G44" s="8" t="s">
        <v>29</v>
      </c>
    </row>
    <row r="45" spans="1:7" x14ac:dyDescent="0.25">
      <c r="A45" s="8" t="s">
        <v>4</v>
      </c>
      <c r="B45" s="8" t="s">
        <v>30</v>
      </c>
      <c r="C45" s="8" t="s">
        <v>6</v>
      </c>
      <c r="D45" s="8">
        <v>475</v>
      </c>
      <c r="E45" s="9">
        <v>23990</v>
      </c>
      <c r="F45" s="10">
        <v>40649</v>
      </c>
      <c r="G45" s="8" t="s">
        <v>18</v>
      </c>
    </row>
    <row r="46" spans="1:7" x14ac:dyDescent="0.25">
      <c r="A46" s="8" t="s">
        <v>28</v>
      </c>
      <c r="B46" s="8" t="s">
        <v>16</v>
      </c>
      <c r="C46" s="8" t="s">
        <v>13</v>
      </c>
      <c r="D46" s="8">
        <v>65</v>
      </c>
      <c r="E46" s="9">
        <v>3645</v>
      </c>
      <c r="F46" s="10">
        <v>40645</v>
      </c>
      <c r="G46" s="8" t="s">
        <v>14</v>
      </c>
    </row>
    <row r="47" spans="1:7" x14ac:dyDescent="0.25">
      <c r="A47" s="8" t="s">
        <v>19</v>
      </c>
      <c r="B47" s="8" t="s">
        <v>33</v>
      </c>
      <c r="C47" s="8" t="s">
        <v>21</v>
      </c>
      <c r="D47" s="8">
        <v>845</v>
      </c>
      <c r="E47" s="9">
        <v>5590</v>
      </c>
      <c r="F47" s="10">
        <v>40999</v>
      </c>
      <c r="G47" s="8" t="s">
        <v>27</v>
      </c>
    </row>
    <row r="48" spans="1:7" x14ac:dyDescent="0.25">
      <c r="A48" s="8" t="s">
        <v>8</v>
      </c>
      <c r="B48" s="8" t="s">
        <v>31</v>
      </c>
      <c r="C48" s="8" t="s">
        <v>10</v>
      </c>
      <c r="D48" s="8">
        <v>457</v>
      </c>
      <c r="E48" s="9">
        <v>3790</v>
      </c>
      <c r="F48" s="10">
        <v>40952</v>
      </c>
      <c r="G48" s="8" t="s">
        <v>34</v>
      </c>
    </row>
    <row r="49" spans="1:7" x14ac:dyDescent="0.25">
      <c r="A49" s="8" t="s">
        <v>28</v>
      </c>
      <c r="B49" s="8" t="s">
        <v>23</v>
      </c>
      <c r="C49" s="8" t="s">
        <v>13</v>
      </c>
      <c r="D49" s="8">
        <v>576</v>
      </c>
      <c r="E49" s="9">
        <v>54900</v>
      </c>
      <c r="F49" s="10">
        <v>40681</v>
      </c>
      <c r="G49" s="8" t="s">
        <v>18</v>
      </c>
    </row>
    <row r="50" spans="1:7" x14ac:dyDescent="0.25">
      <c r="A50" s="8" t="s">
        <v>28</v>
      </c>
      <c r="B50" s="8" t="s">
        <v>16</v>
      </c>
      <c r="C50" s="8" t="s">
        <v>10</v>
      </c>
      <c r="D50" s="8">
        <v>145</v>
      </c>
      <c r="E50" s="9">
        <v>8890</v>
      </c>
      <c r="F50" s="10">
        <v>40697</v>
      </c>
      <c r="G50" s="8" t="s">
        <v>11</v>
      </c>
    </row>
    <row r="51" spans="1:7" x14ac:dyDescent="0.25">
      <c r="A51" s="8" t="s">
        <v>4</v>
      </c>
      <c r="B51" s="8" t="s">
        <v>35</v>
      </c>
      <c r="C51" s="8" t="s">
        <v>6</v>
      </c>
      <c r="D51" s="8">
        <v>394</v>
      </c>
      <c r="E51" s="8">
        <v>311</v>
      </c>
      <c r="F51" s="10">
        <v>40983</v>
      </c>
      <c r="G51" s="8" t="s">
        <v>22</v>
      </c>
    </row>
    <row r="52" spans="1:7" x14ac:dyDescent="0.25">
      <c r="A52" s="8" t="s">
        <v>25</v>
      </c>
      <c r="B52" s="8" t="s">
        <v>24</v>
      </c>
      <c r="C52" s="8" t="s">
        <v>26</v>
      </c>
      <c r="D52" s="8">
        <v>385</v>
      </c>
      <c r="E52" s="9">
        <v>6990</v>
      </c>
      <c r="F52" s="10">
        <v>40986</v>
      </c>
      <c r="G52" s="8" t="s">
        <v>27</v>
      </c>
    </row>
    <row r="53" spans="1:7" x14ac:dyDescent="0.25">
      <c r="A53" s="8" t="s">
        <v>15</v>
      </c>
      <c r="B53" s="8" t="s">
        <v>32</v>
      </c>
      <c r="C53" s="8" t="s">
        <v>17</v>
      </c>
      <c r="D53" s="8">
        <v>578</v>
      </c>
      <c r="E53" s="9">
        <v>23990</v>
      </c>
      <c r="F53" s="10">
        <v>40951</v>
      </c>
      <c r="G53" s="8" t="s">
        <v>18</v>
      </c>
    </row>
    <row r="54" spans="1:7" x14ac:dyDescent="0.25">
      <c r="A54" s="8" t="s">
        <v>4</v>
      </c>
      <c r="B54" s="8" t="s">
        <v>9</v>
      </c>
      <c r="C54" s="8" t="s">
        <v>6</v>
      </c>
      <c r="D54" s="8">
        <v>476</v>
      </c>
      <c r="E54" s="9">
        <v>10710</v>
      </c>
      <c r="F54" s="10">
        <v>40659</v>
      </c>
      <c r="G54" s="8" t="s">
        <v>18</v>
      </c>
    </row>
    <row r="55" spans="1:7" x14ac:dyDescent="0.25">
      <c r="A55" s="8" t="s">
        <v>8</v>
      </c>
      <c r="B55" s="8" t="s">
        <v>30</v>
      </c>
      <c r="C55" s="8" t="s">
        <v>10</v>
      </c>
      <c r="D55" s="8">
        <v>647</v>
      </c>
      <c r="E55" s="9">
        <v>5690</v>
      </c>
      <c r="F55" s="10">
        <v>40704</v>
      </c>
      <c r="G55" s="8" t="s">
        <v>29</v>
      </c>
    </row>
    <row r="56" spans="1:7" x14ac:dyDescent="0.25">
      <c r="A56" s="8" t="s">
        <v>19</v>
      </c>
      <c r="B56" s="8" t="s">
        <v>16</v>
      </c>
      <c r="C56" s="8" t="s">
        <v>21</v>
      </c>
      <c r="D56" s="8">
        <v>475</v>
      </c>
      <c r="E56" s="9">
        <v>5990</v>
      </c>
      <c r="F56" s="10">
        <v>40985</v>
      </c>
      <c r="G56" s="8" t="s">
        <v>7</v>
      </c>
    </row>
    <row r="57" spans="1:7" x14ac:dyDescent="0.25">
      <c r="A57" s="8" t="s">
        <v>8</v>
      </c>
      <c r="B57" s="8" t="s">
        <v>23</v>
      </c>
      <c r="C57" s="8" t="s">
        <v>10</v>
      </c>
      <c r="D57" s="8">
        <v>875</v>
      </c>
      <c r="E57" s="9">
        <v>1712</v>
      </c>
      <c r="F57" s="10">
        <v>40723</v>
      </c>
      <c r="G57" s="8" t="s">
        <v>11</v>
      </c>
    </row>
    <row r="58" spans="1:7" x14ac:dyDescent="0.25">
      <c r="A58" s="8" t="s">
        <v>4</v>
      </c>
      <c r="B58" s="8" t="s">
        <v>9</v>
      </c>
      <c r="C58" s="8" t="s">
        <v>6</v>
      </c>
      <c r="D58" s="8">
        <v>298</v>
      </c>
      <c r="E58" s="9">
        <v>2950</v>
      </c>
      <c r="F58" s="10">
        <v>40700</v>
      </c>
      <c r="G58" s="8" t="s">
        <v>36</v>
      </c>
    </row>
    <row r="59" spans="1:7" x14ac:dyDescent="0.25">
      <c r="A59" s="8" t="s">
        <v>25</v>
      </c>
      <c r="B59" s="8" t="s">
        <v>33</v>
      </c>
      <c r="C59" s="8" t="s">
        <v>26</v>
      </c>
      <c r="D59" s="8">
        <v>569</v>
      </c>
      <c r="E59" s="9">
        <v>4957</v>
      </c>
      <c r="F59" s="10">
        <v>40976</v>
      </c>
      <c r="G59" s="8" t="s">
        <v>27</v>
      </c>
    </row>
    <row r="60" spans="1:7" x14ac:dyDescent="0.25">
      <c r="A60" s="8" t="s">
        <v>8</v>
      </c>
      <c r="B60" s="8" t="s">
        <v>32</v>
      </c>
      <c r="C60" s="8" t="s">
        <v>10</v>
      </c>
      <c r="D60" s="8">
        <v>75</v>
      </c>
      <c r="E60" s="9">
        <v>9856</v>
      </c>
      <c r="F60" s="10">
        <v>40697</v>
      </c>
      <c r="G60" s="8" t="s">
        <v>11</v>
      </c>
    </row>
    <row r="61" spans="1:7" x14ac:dyDescent="0.25">
      <c r="A61" s="8" t="s">
        <v>19</v>
      </c>
      <c r="B61" s="8" t="s">
        <v>9</v>
      </c>
      <c r="C61" s="8" t="s">
        <v>21</v>
      </c>
      <c r="D61" s="8">
        <v>846</v>
      </c>
      <c r="E61" s="9">
        <v>3327</v>
      </c>
      <c r="F61" s="10">
        <v>40671</v>
      </c>
      <c r="G61" s="8" t="s">
        <v>7</v>
      </c>
    </row>
  </sheetData>
  <autoFilter ref="A10:G61"/>
  <mergeCells count="3">
    <mergeCell ref="A4:F4"/>
    <mergeCell ref="A5:F5"/>
    <mergeCell ref="A6:F6"/>
  </mergeCells>
  <hyperlinks>
    <hyperlink ref="G4" location="Решение1!A1" display="Перейти к ответу"/>
    <hyperlink ref="G5" location="Решение2!A1" display="Перейти к ответу &gt;&gt;&gt;"/>
    <hyperlink ref="G6" location="Решение3!A1" display="Перейти к ответу &gt;&gt;&gt;"/>
    <hyperlink ref="A1:F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" customWidth="1"/>
    <col min="2" max="16384" width="9.140625" style="1" hidden="1"/>
  </cols>
  <sheetData>
    <row r="1" spans="1:7" ht="36.75" customHeight="1" x14ac:dyDescent="0.25">
      <c r="A1" s="57" t="s">
        <v>245</v>
      </c>
      <c r="B1" s="57"/>
      <c r="C1" s="57"/>
      <c r="D1" s="57"/>
      <c r="E1" s="57"/>
      <c r="F1" s="57"/>
      <c r="G1" s="57"/>
    </row>
    <row r="2" spans="1:7" ht="107.25" customHeight="1" x14ac:dyDescent="0.25">
      <c r="A2" s="55" t="s">
        <v>246</v>
      </c>
    </row>
    <row r="3" spans="1:7" ht="105" customHeight="1" x14ac:dyDescent="0.25">
      <c r="A3" s="55" t="s">
        <v>247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G74"/>
  <sheetViews>
    <sheetView workbookViewId="0">
      <selection activeCell="A7" sqref="A7:A14"/>
    </sheetView>
  </sheetViews>
  <sheetFormatPr defaultRowHeight="15" outlineLevelRow="2" x14ac:dyDescent="0.25"/>
  <cols>
    <col min="1" max="1" width="21.42578125" customWidth="1"/>
    <col min="2" max="2" width="37.7109375" bestFit="1" customWidth="1"/>
    <col min="3" max="3" width="9.85546875" bestFit="1" customWidth="1"/>
    <col min="4" max="4" width="8.85546875" customWidth="1"/>
    <col min="5" max="5" width="7.85546875" customWidth="1"/>
    <col min="6" max="6" width="10.140625" bestFit="1" customWidth="1"/>
    <col min="7" max="7" width="20.5703125" bestFit="1" customWidth="1"/>
    <col min="8" max="8" width="9.85546875" bestFit="1" customWidth="1"/>
    <col min="9" max="10" width="7.28515625" bestFit="1" customWidth="1"/>
    <col min="11" max="11" width="2.7109375" customWidth="1"/>
    <col min="268" max="268" width="10" customWidth="1"/>
    <col min="349" max="349" width="8.5703125" customWidth="1"/>
  </cols>
  <sheetData>
    <row r="1" spans="1:7" ht="16.5" x14ac:dyDescent="0.3">
      <c r="A1" s="2" t="s">
        <v>2</v>
      </c>
      <c r="B1" s="3"/>
      <c r="C1" s="4"/>
      <c r="D1" s="5" t="s">
        <v>3</v>
      </c>
    </row>
    <row r="2" spans="1:7" x14ac:dyDescent="0.25">
      <c r="A2" s="6" t="str">
        <f>'Исходная таблица1'!A2</f>
        <v>Перейти к статье &gt;&gt;&gt;</v>
      </c>
    </row>
    <row r="4" spans="1:7" x14ac:dyDescent="0.25">
      <c r="A4" s="7" t="s">
        <v>43</v>
      </c>
      <c r="B4" s="14" t="s">
        <v>46</v>
      </c>
    </row>
    <row r="5" spans="1:7" x14ac:dyDescent="0.25">
      <c r="A5" t="s">
        <v>47</v>
      </c>
    </row>
    <row r="7" spans="1:7" x14ac:dyDescent="0.25">
      <c r="A7" s="6" t="s">
        <v>71</v>
      </c>
    </row>
    <row r="8" spans="1:7" x14ac:dyDescent="0.25">
      <c r="A8" s="14" t="s">
        <v>72</v>
      </c>
    </row>
    <row r="9" spans="1:7" x14ac:dyDescent="0.25">
      <c r="A9" t="s">
        <v>73</v>
      </c>
    </row>
    <row r="10" spans="1:7" x14ac:dyDescent="0.25">
      <c r="A10" t="s">
        <v>74</v>
      </c>
    </row>
    <row r="11" spans="1:7" x14ac:dyDescent="0.25">
      <c r="A11" s="14" t="s">
        <v>75</v>
      </c>
    </row>
    <row r="12" spans="1:7" x14ac:dyDescent="0.25">
      <c r="A12" t="s">
        <v>76</v>
      </c>
    </row>
    <row r="13" spans="1:7" x14ac:dyDescent="0.25">
      <c r="A13" t="s">
        <v>77</v>
      </c>
    </row>
    <row r="14" spans="1:7" x14ac:dyDescent="0.25">
      <c r="A14" s="14" t="s">
        <v>78</v>
      </c>
    </row>
    <row r="15" spans="1:7" ht="12" customHeight="1" x14ac:dyDescent="0.25"/>
    <row r="16" spans="1:7" x14ac:dyDescent="0.25">
      <c r="A16" s="11" t="s">
        <v>38</v>
      </c>
      <c r="B16" s="11" t="s">
        <v>0</v>
      </c>
      <c r="C16" s="11" t="s">
        <v>39</v>
      </c>
      <c r="D16" s="11" t="s">
        <v>40</v>
      </c>
      <c r="E16" s="11" t="s">
        <v>1</v>
      </c>
      <c r="F16" s="11" t="s">
        <v>41</v>
      </c>
      <c r="G16" s="11" t="s">
        <v>42</v>
      </c>
    </row>
    <row r="17" spans="1:7" hidden="1" outlineLevel="2" x14ac:dyDescent="0.25">
      <c r="A17" s="8" t="s">
        <v>19</v>
      </c>
      <c r="B17" s="8" t="s">
        <v>20</v>
      </c>
      <c r="C17" s="8" t="s">
        <v>21</v>
      </c>
      <c r="D17" s="8">
        <v>837</v>
      </c>
      <c r="E17" s="9">
        <v>14134</v>
      </c>
      <c r="F17" s="10">
        <v>40881</v>
      </c>
      <c r="G17" s="8" t="s">
        <v>22</v>
      </c>
    </row>
    <row r="18" spans="1:7" hidden="1" outlineLevel="2" x14ac:dyDescent="0.25">
      <c r="A18" s="8" t="s">
        <v>19</v>
      </c>
      <c r="B18" s="8" t="s">
        <v>33</v>
      </c>
      <c r="C18" s="8" t="s">
        <v>21</v>
      </c>
      <c r="D18" s="8">
        <v>648</v>
      </c>
      <c r="E18" s="9">
        <v>6221</v>
      </c>
      <c r="F18" s="10">
        <v>40967</v>
      </c>
      <c r="G18" s="8" t="s">
        <v>22</v>
      </c>
    </row>
    <row r="19" spans="1:7" hidden="1" outlineLevel="2" x14ac:dyDescent="0.25">
      <c r="A19" s="8" t="s">
        <v>19</v>
      </c>
      <c r="B19" s="8" t="s">
        <v>35</v>
      </c>
      <c r="C19" s="8" t="s">
        <v>21</v>
      </c>
      <c r="D19" s="8">
        <v>937</v>
      </c>
      <c r="E19" s="9">
        <v>22990</v>
      </c>
      <c r="F19" s="10">
        <v>40991</v>
      </c>
      <c r="G19" s="8" t="s">
        <v>36</v>
      </c>
    </row>
    <row r="20" spans="1:7" hidden="1" outlineLevel="2" x14ac:dyDescent="0.25">
      <c r="A20" s="8" t="s">
        <v>19</v>
      </c>
      <c r="B20" s="8" t="s">
        <v>31</v>
      </c>
      <c r="C20" s="8" t="s">
        <v>21</v>
      </c>
      <c r="D20" s="8">
        <v>394</v>
      </c>
      <c r="E20" s="9">
        <v>9350</v>
      </c>
      <c r="F20" s="10">
        <v>40924</v>
      </c>
      <c r="G20" s="8" t="s">
        <v>27</v>
      </c>
    </row>
    <row r="21" spans="1:7" hidden="1" outlineLevel="2" x14ac:dyDescent="0.25">
      <c r="A21" s="8" t="s">
        <v>19</v>
      </c>
      <c r="B21" s="8" t="s">
        <v>33</v>
      </c>
      <c r="C21" s="8" t="s">
        <v>21</v>
      </c>
      <c r="D21" s="8">
        <v>845</v>
      </c>
      <c r="E21" s="9">
        <v>5590</v>
      </c>
      <c r="F21" s="10">
        <v>40999</v>
      </c>
      <c r="G21" s="8" t="s">
        <v>27</v>
      </c>
    </row>
    <row r="22" spans="1:7" hidden="1" outlineLevel="2" x14ac:dyDescent="0.25">
      <c r="A22" s="8" t="s">
        <v>19</v>
      </c>
      <c r="B22" s="8" t="s">
        <v>16</v>
      </c>
      <c r="C22" s="8" t="s">
        <v>21</v>
      </c>
      <c r="D22" s="8">
        <v>475</v>
      </c>
      <c r="E22" s="9">
        <v>5990</v>
      </c>
      <c r="F22" s="10">
        <v>40985</v>
      </c>
      <c r="G22" s="8" t="s">
        <v>7</v>
      </c>
    </row>
    <row r="23" spans="1:7" hidden="1" outlineLevel="2" x14ac:dyDescent="0.25">
      <c r="A23" s="8" t="s">
        <v>19</v>
      </c>
      <c r="B23" s="8" t="s">
        <v>9</v>
      </c>
      <c r="C23" s="8" t="s">
        <v>21</v>
      </c>
      <c r="D23" s="8">
        <v>846</v>
      </c>
      <c r="E23" s="9">
        <v>3327</v>
      </c>
      <c r="F23" s="10">
        <v>40671</v>
      </c>
      <c r="G23" s="8" t="s">
        <v>7</v>
      </c>
    </row>
    <row r="24" spans="1:7" outlineLevel="1" collapsed="1" x14ac:dyDescent="0.25">
      <c r="A24" s="17" t="s">
        <v>49</v>
      </c>
      <c r="B24" s="8"/>
      <c r="C24" s="8"/>
      <c r="D24" s="8"/>
      <c r="E24" s="9">
        <f>SUBTOTAL(1,E17:E23)</f>
        <v>9657.4285714285706</v>
      </c>
      <c r="F24" s="10"/>
      <c r="G24" s="8"/>
    </row>
    <row r="25" spans="1:7" hidden="1" outlineLevel="2" x14ac:dyDescent="0.25">
      <c r="A25" s="8" t="s">
        <v>28</v>
      </c>
      <c r="B25" s="8" t="s">
        <v>9</v>
      </c>
      <c r="C25" s="8" t="s">
        <v>13</v>
      </c>
      <c r="D25" s="8">
        <v>847</v>
      </c>
      <c r="E25" s="8">
        <v>428</v>
      </c>
      <c r="F25" s="10">
        <v>40991</v>
      </c>
      <c r="G25" s="8" t="s">
        <v>29</v>
      </c>
    </row>
    <row r="26" spans="1:7" hidden="1" outlineLevel="2" x14ac:dyDescent="0.25">
      <c r="A26" s="8" t="s">
        <v>28</v>
      </c>
      <c r="B26" s="8" t="s">
        <v>32</v>
      </c>
      <c r="C26" s="8" t="s">
        <v>13</v>
      </c>
      <c r="D26" s="8">
        <v>509</v>
      </c>
      <c r="E26" s="9">
        <v>14630</v>
      </c>
      <c r="F26" s="10">
        <v>40689</v>
      </c>
      <c r="G26" s="8" t="s">
        <v>14</v>
      </c>
    </row>
    <row r="27" spans="1:7" hidden="1" outlineLevel="2" x14ac:dyDescent="0.25">
      <c r="A27" s="8" t="s">
        <v>28</v>
      </c>
      <c r="B27" s="8" t="s">
        <v>24</v>
      </c>
      <c r="C27" s="8" t="s">
        <v>13</v>
      </c>
      <c r="D27" s="8">
        <v>367</v>
      </c>
      <c r="E27" s="9">
        <v>14550</v>
      </c>
      <c r="F27" s="10">
        <v>40769</v>
      </c>
      <c r="G27" s="8" t="s">
        <v>18</v>
      </c>
    </row>
    <row r="28" spans="1:7" hidden="1" outlineLevel="2" x14ac:dyDescent="0.25">
      <c r="A28" s="8" t="s">
        <v>28</v>
      </c>
      <c r="B28" s="8" t="s">
        <v>16</v>
      </c>
      <c r="C28" s="8" t="s">
        <v>13</v>
      </c>
      <c r="D28" s="8">
        <v>409</v>
      </c>
      <c r="E28" s="9">
        <v>9286</v>
      </c>
      <c r="F28" s="10">
        <v>40903</v>
      </c>
      <c r="G28" s="8" t="s">
        <v>18</v>
      </c>
    </row>
    <row r="29" spans="1:7" hidden="1" outlineLevel="2" x14ac:dyDescent="0.25">
      <c r="A29" s="8" t="s">
        <v>28</v>
      </c>
      <c r="B29" s="8" t="s">
        <v>33</v>
      </c>
      <c r="C29" s="8" t="s">
        <v>13</v>
      </c>
      <c r="D29" s="8">
        <v>189</v>
      </c>
      <c r="E29" s="9">
        <v>11490</v>
      </c>
      <c r="F29" s="10">
        <v>40962</v>
      </c>
      <c r="G29" s="8" t="s">
        <v>14</v>
      </c>
    </row>
    <row r="30" spans="1:7" hidden="1" outlineLevel="2" x14ac:dyDescent="0.25">
      <c r="A30" s="8" t="s">
        <v>28</v>
      </c>
      <c r="B30" s="8" t="s">
        <v>32</v>
      </c>
      <c r="C30" s="8" t="s">
        <v>13</v>
      </c>
      <c r="D30" s="8">
        <v>590</v>
      </c>
      <c r="E30" s="9">
        <v>10710</v>
      </c>
      <c r="F30" s="10">
        <v>40874</v>
      </c>
      <c r="G30" s="8" t="s">
        <v>18</v>
      </c>
    </row>
    <row r="31" spans="1:7" hidden="1" outlineLevel="2" x14ac:dyDescent="0.25">
      <c r="A31" s="8" t="s">
        <v>28</v>
      </c>
      <c r="B31" s="8" t="s">
        <v>31</v>
      </c>
      <c r="C31" s="8" t="s">
        <v>13</v>
      </c>
      <c r="D31" s="8">
        <v>578</v>
      </c>
      <c r="E31" s="8">
        <v>353</v>
      </c>
      <c r="F31" s="10">
        <v>40981</v>
      </c>
      <c r="G31" s="8" t="s">
        <v>29</v>
      </c>
    </row>
    <row r="32" spans="1:7" hidden="1" outlineLevel="2" x14ac:dyDescent="0.25">
      <c r="A32" s="8" t="s">
        <v>28</v>
      </c>
      <c r="B32" s="8" t="s">
        <v>16</v>
      </c>
      <c r="C32" s="8" t="s">
        <v>13</v>
      </c>
      <c r="D32" s="8">
        <v>65</v>
      </c>
      <c r="E32" s="9">
        <v>3645</v>
      </c>
      <c r="F32" s="10">
        <v>40645</v>
      </c>
      <c r="G32" s="8" t="s">
        <v>14</v>
      </c>
    </row>
    <row r="33" spans="1:7" hidden="1" outlineLevel="2" x14ac:dyDescent="0.25">
      <c r="A33" s="8" t="s">
        <v>28</v>
      </c>
      <c r="B33" s="8" t="s">
        <v>23</v>
      </c>
      <c r="C33" s="8" t="s">
        <v>13</v>
      </c>
      <c r="D33" s="8">
        <v>576</v>
      </c>
      <c r="E33" s="9">
        <v>54900</v>
      </c>
      <c r="F33" s="10">
        <v>40681</v>
      </c>
      <c r="G33" s="8" t="s">
        <v>18</v>
      </c>
    </row>
    <row r="34" spans="1:7" hidden="1" outlineLevel="2" x14ac:dyDescent="0.25">
      <c r="A34" s="8" t="s">
        <v>28</v>
      </c>
      <c r="B34" s="8" t="s">
        <v>16</v>
      </c>
      <c r="C34" s="8" t="s">
        <v>10</v>
      </c>
      <c r="D34" s="8">
        <v>145</v>
      </c>
      <c r="E34" s="9">
        <v>8890</v>
      </c>
      <c r="F34" s="10">
        <v>40697</v>
      </c>
      <c r="G34" s="8" t="s">
        <v>11</v>
      </c>
    </row>
    <row r="35" spans="1:7" outlineLevel="1" collapsed="1" x14ac:dyDescent="0.25">
      <c r="A35" s="16" t="s">
        <v>50</v>
      </c>
      <c r="B35" s="8"/>
      <c r="C35" s="8"/>
      <c r="D35" s="8"/>
      <c r="E35" s="9">
        <f>SUBTOTAL(1,E25:E34)</f>
        <v>12888.2</v>
      </c>
      <c r="F35" s="10"/>
      <c r="G35" s="8"/>
    </row>
    <row r="36" spans="1:7" hidden="1" outlineLevel="2" x14ac:dyDescent="0.25">
      <c r="A36" s="8" t="s">
        <v>15</v>
      </c>
      <c r="B36" s="8" t="s">
        <v>16</v>
      </c>
      <c r="C36" s="8" t="s">
        <v>17</v>
      </c>
      <c r="D36" s="8">
        <v>386</v>
      </c>
      <c r="E36" s="9">
        <v>16070</v>
      </c>
      <c r="F36" s="10">
        <v>40943</v>
      </c>
      <c r="G36" s="8" t="s">
        <v>18</v>
      </c>
    </row>
    <row r="37" spans="1:7" hidden="1" outlineLevel="2" x14ac:dyDescent="0.25">
      <c r="A37" s="8" t="s">
        <v>15</v>
      </c>
      <c r="B37" s="8" t="s">
        <v>24</v>
      </c>
      <c r="C37" s="8" t="s">
        <v>17</v>
      </c>
      <c r="D37" s="8">
        <v>673</v>
      </c>
      <c r="E37" s="9">
        <v>3280</v>
      </c>
      <c r="F37" s="10">
        <v>40700</v>
      </c>
      <c r="G37" s="8" t="s">
        <v>18</v>
      </c>
    </row>
    <row r="38" spans="1:7" hidden="1" outlineLevel="2" x14ac:dyDescent="0.25">
      <c r="A38" s="8" t="s">
        <v>15</v>
      </c>
      <c r="B38" s="8" t="s">
        <v>12</v>
      </c>
      <c r="C38" s="8" t="s">
        <v>17</v>
      </c>
      <c r="D38" s="8">
        <v>564</v>
      </c>
      <c r="E38" s="9">
        <v>27830</v>
      </c>
      <c r="F38" s="10">
        <v>40964</v>
      </c>
      <c r="G38" s="8" t="s">
        <v>18</v>
      </c>
    </row>
    <row r="39" spans="1:7" hidden="1" outlineLevel="2" x14ac:dyDescent="0.25">
      <c r="A39" s="8" t="s">
        <v>15</v>
      </c>
      <c r="B39" s="8" t="s">
        <v>16</v>
      </c>
      <c r="C39" s="8" t="s">
        <v>17</v>
      </c>
      <c r="D39" s="8">
        <v>308</v>
      </c>
      <c r="E39" s="9">
        <v>18380</v>
      </c>
      <c r="F39" s="10">
        <v>40694</v>
      </c>
      <c r="G39" s="8" t="s">
        <v>18</v>
      </c>
    </row>
    <row r="40" spans="1:7" hidden="1" outlineLevel="2" x14ac:dyDescent="0.25">
      <c r="A40" s="8" t="s">
        <v>15</v>
      </c>
      <c r="B40" s="8" t="s">
        <v>16</v>
      </c>
      <c r="C40" s="8" t="s">
        <v>17</v>
      </c>
      <c r="D40" s="8">
        <v>847</v>
      </c>
      <c r="E40" s="8">
        <v>481</v>
      </c>
      <c r="F40" s="10">
        <v>40795</v>
      </c>
      <c r="G40" s="8" t="s">
        <v>34</v>
      </c>
    </row>
    <row r="41" spans="1:7" hidden="1" outlineLevel="2" x14ac:dyDescent="0.25">
      <c r="A41" s="8" t="s">
        <v>15</v>
      </c>
      <c r="B41" s="8" t="s">
        <v>23</v>
      </c>
      <c r="C41" s="8" t="s">
        <v>17</v>
      </c>
      <c r="D41" s="8">
        <v>678</v>
      </c>
      <c r="E41" s="8">
        <v>1970</v>
      </c>
      <c r="F41" s="10">
        <v>40882</v>
      </c>
      <c r="G41" s="8" t="s">
        <v>27</v>
      </c>
    </row>
    <row r="42" spans="1:7" hidden="1" outlineLevel="2" x14ac:dyDescent="0.25">
      <c r="A42" s="8" t="s">
        <v>15</v>
      </c>
      <c r="B42" s="8" t="s">
        <v>20</v>
      </c>
      <c r="C42" s="8" t="s">
        <v>17</v>
      </c>
      <c r="D42" s="8">
        <v>407</v>
      </c>
      <c r="E42" s="9">
        <v>2170</v>
      </c>
      <c r="F42" s="10">
        <v>40928</v>
      </c>
      <c r="G42" s="8" t="s">
        <v>18</v>
      </c>
    </row>
    <row r="43" spans="1:7" hidden="1" outlineLevel="2" x14ac:dyDescent="0.25">
      <c r="A43" s="8" t="s">
        <v>15</v>
      </c>
      <c r="B43" s="8" t="s">
        <v>31</v>
      </c>
      <c r="C43" s="8" t="s">
        <v>17</v>
      </c>
      <c r="D43" s="8">
        <v>736</v>
      </c>
      <c r="E43" s="9">
        <v>27700</v>
      </c>
      <c r="F43" s="10">
        <v>40938</v>
      </c>
      <c r="G43" s="8" t="s">
        <v>18</v>
      </c>
    </row>
    <row r="44" spans="1:7" hidden="1" outlineLevel="2" x14ac:dyDescent="0.25">
      <c r="A44" s="8" t="s">
        <v>15</v>
      </c>
      <c r="B44" s="8" t="s">
        <v>23</v>
      </c>
      <c r="C44" s="8" t="s">
        <v>17</v>
      </c>
      <c r="D44" s="8">
        <v>583</v>
      </c>
      <c r="E44" s="9">
        <v>3750</v>
      </c>
      <c r="F44" s="10">
        <v>40801</v>
      </c>
      <c r="G44" s="8" t="s">
        <v>36</v>
      </c>
    </row>
    <row r="45" spans="1:7" hidden="1" outlineLevel="2" x14ac:dyDescent="0.25">
      <c r="A45" s="8" t="s">
        <v>15</v>
      </c>
      <c r="B45" s="8" t="s">
        <v>32</v>
      </c>
      <c r="C45" s="8" t="s">
        <v>17</v>
      </c>
      <c r="D45" s="8">
        <v>578</v>
      </c>
      <c r="E45" s="9">
        <v>23990</v>
      </c>
      <c r="F45" s="10">
        <v>40951</v>
      </c>
      <c r="G45" s="8" t="s">
        <v>18</v>
      </c>
    </row>
    <row r="46" spans="1:7" outlineLevel="1" collapsed="1" x14ac:dyDescent="0.25">
      <c r="A46" s="16" t="s">
        <v>51</v>
      </c>
      <c r="B46" s="8"/>
      <c r="C46" s="8"/>
      <c r="D46" s="8"/>
      <c r="E46" s="9">
        <f>SUBTOTAL(1,E36:E45)</f>
        <v>12562.1</v>
      </c>
      <c r="F46" s="10"/>
      <c r="G46" s="8"/>
    </row>
    <row r="47" spans="1:7" hidden="1" outlineLevel="2" x14ac:dyDescent="0.25">
      <c r="A47" s="8" t="s">
        <v>8</v>
      </c>
      <c r="B47" s="8" t="s">
        <v>9</v>
      </c>
      <c r="C47" s="8" t="s">
        <v>10</v>
      </c>
      <c r="D47" s="8">
        <v>567</v>
      </c>
      <c r="E47" s="9">
        <v>14990</v>
      </c>
      <c r="F47" s="10">
        <v>40774</v>
      </c>
      <c r="G47" s="8" t="s">
        <v>11</v>
      </c>
    </row>
    <row r="48" spans="1:7" hidden="1" outlineLevel="2" x14ac:dyDescent="0.25">
      <c r="A48" s="8" t="s">
        <v>8</v>
      </c>
      <c r="B48" s="8" t="s">
        <v>23</v>
      </c>
      <c r="C48" s="8" t="s">
        <v>10</v>
      </c>
      <c r="D48" s="8">
        <v>647</v>
      </c>
      <c r="E48" s="9">
        <v>1340</v>
      </c>
      <c r="F48" s="10">
        <v>40637</v>
      </c>
      <c r="G48" s="8" t="s">
        <v>11</v>
      </c>
    </row>
    <row r="49" spans="1:7" hidden="1" outlineLevel="2" x14ac:dyDescent="0.25">
      <c r="A49" s="8" t="s">
        <v>8</v>
      </c>
      <c r="B49" s="8" t="s">
        <v>23</v>
      </c>
      <c r="C49" s="8" t="s">
        <v>10</v>
      </c>
      <c r="D49" s="8">
        <v>689</v>
      </c>
      <c r="E49" s="9">
        <v>3150</v>
      </c>
      <c r="F49" s="10">
        <v>40977</v>
      </c>
      <c r="G49" s="8" t="s">
        <v>11</v>
      </c>
    </row>
    <row r="50" spans="1:7" hidden="1" outlineLevel="2" x14ac:dyDescent="0.25">
      <c r="A50" s="8" t="s">
        <v>8</v>
      </c>
      <c r="B50" s="8" t="s">
        <v>9</v>
      </c>
      <c r="C50" s="8" t="s">
        <v>10</v>
      </c>
      <c r="D50" s="8">
        <v>476</v>
      </c>
      <c r="E50" s="9">
        <v>3190</v>
      </c>
      <c r="F50" s="10">
        <v>40911</v>
      </c>
      <c r="G50" s="8" t="s">
        <v>34</v>
      </c>
    </row>
    <row r="51" spans="1:7" hidden="1" outlineLevel="2" x14ac:dyDescent="0.25">
      <c r="A51" s="8" t="s">
        <v>8</v>
      </c>
      <c r="B51" s="8" t="s">
        <v>24</v>
      </c>
      <c r="C51" s="8" t="s">
        <v>10</v>
      </c>
      <c r="D51" s="8">
        <v>580</v>
      </c>
      <c r="E51" s="9">
        <v>12550</v>
      </c>
      <c r="F51" s="10">
        <v>40654</v>
      </c>
      <c r="G51" s="8" t="s">
        <v>11</v>
      </c>
    </row>
    <row r="52" spans="1:7" hidden="1" outlineLevel="2" x14ac:dyDescent="0.25">
      <c r="A52" s="8" t="s">
        <v>8</v>
      </c>
      <c r="B52" s="8" t="s">
        <v>24</v>
      </c>
      <c r="C52" s="8" t="s">
        <v>10</v>
      </c>
      <c r="D52" s="8">
        <v>386</v>
      </c>
      <c r="E52" s="8">
        <v>17090</v>
      </c>
      <c r="F52" s="10">
        <v>40657</v>
      </c>
      <c r="G52" s="8" t="s">
        <v>11</v>
      </c>
    </row>
    <row r="53" spans="1:7" hidden="1" outlineLevel="2" x14ac:dyDescent="0.25">
      <c r="A53" s="8" t="s">
        <v>8</v>
      </c>
      <c r="B53" s="8" t="s">
        <v>31</v>
      </c>
      <c r="C53" s="8" t="s">
        <v>10</v>
      </c>
      <c r="D53" s="8">
        <v>457</v>
      </c>
      <c r="E53" s="9">
        <v>3790</v>
      </c>
      <c r="F53" s="10">
        <v>40952</v>
      </c>
      <c r="G53" s="8" t="s">
        <v>34</v>
      </c>
    </row>
    <row r="54" spans="1:7" hidden="1" outlineLevel="2" x14ac:dyDescent="0.25">
      <c r="A54" s="8" t="s">
        <v>8</v>
      </c>
      <c r="B54" s="8" t="s">
        <v>30</v>
      </c>
      <c r="C54" s="8" t="s">
        <v>10</v>
      </c>
      <c r="D54" s="8">
        <v>647</v>
      </c>
      <c r="E54" s="9">
        <v>5690</v>
      </c>
      <c r="F54" s="10">
        <v>40704</v>
      </c>
      <c r="G54" s="8" t="s">
        <v>29</v>
      </c>
    </row>
    <row r="55" spans="1:7" hidden="1" outlineLevel="2" x14ac:dyDescent="0.25">
      <c r="A55" s="8" t="s">
        <v>8</v>
      </c>
      <c r="B55" s="8" t="s">
        <v>23</v>
      </c>
      <c r="C55" s="8" t="s">
        <v>10</v>
      </c>
      <c r="D55" s="8">
        <v>875</v>
      </c>
      <c r="E55" s="9">
        <v>1712</v>
      </c>
      <c r="F55" s="10">
        <v>40723</v>
      </c>
      <c r="G55" s="8" t="s">
        <v>11</v>
      </c>
    </row>
    <row r="56" spans="1:7" hidden="1" outlineLevel="2" x14ac:dyDescent="0.25">
      <c r="A56" s="8" t="s">
        <v>8</v>
      </c>
      <c r="B56" s="8" t="s">
        <v>32</v>
      </c>
      <c r="C56" s="8" t="s">
        <v>10</v>
      </c>
      <c r="D56" s="8">
        <v>75</v>
      </c>
      <c r="E56" s="9">
        <v>9856</v>
      </c>
      <c r="F56" s="10">
        <v>40697</v>
      </c>
      <c r="G56" s="8" t="s">
        <v>11</v>
      </c>
    </row>
    <row r="57" spans="1:7" outlineLevel="1" collapsed="1" x14ac:dyDescent="0.25">
      <c r="A57" s="16" t="s">
        <v>52</v>
      </c>
      <c r="B57" s="8"/>
      <c r="C57" s="8"/>
      <c r="D57" s="8"/>
      <c r="E57" s="9">
        <f>SUBTOTAL(1,E47:E56)</f>
        <v>7335.8</v>
      </c>
      <c r="F57" s="10"/>
      <c r="G57" s="8"/>
    </row>
    <row r="58" spans="1:7" hidden="1" outlineLevel="2" x14ac:dyDescent="0.25">
      <c r="A58" s="8" t="s">
        <v>25</v>
      </c>
      <c r="B58" s="8" t="s">
        <v>20</v>
      </c>
      <c r="C58" s="8" t="s">
        <v>26</v>
      </c>
      <c r="D58" s="8">
        <v>905</v>
      </c>
      <c r="E58" s="9">
        <v>8687</v>
      </c>
      <c r="F58" s="10">
        <v>40671</v>
      </c>
      <c r="G58" s="8" t="s">
        <v>27</v>
      </c>
    </row>
    <row r="59" spans="1:7" hidden="1" outlineLevel="2" x14ac:dyDescent="0.25">
      <c r="A59" s="8" t="s">
        <v>25</v>
      </c>
      <c r="B59" s="8" t="s">
        <v>5</v>
      </c>
      <c r="C59" s="8" t="s">
        <v>26</v>
      </c>
      <c r="D59" s="8">
        <v>563</v>
      </c>
      <c r="E59" s="9">
        <v>4990</v>
      </c>
      <c r="F59" s="10">
        <v>40652</v>
      </c>
      <c r="G59" s="8" t="s">
        <v>7</v>
      </c>
    </row>
    <row r="60" spans="1:7" hidden="1" outlineLevel="2" x14ac:dyDescent="0.25">
      <c r="A60" s="8" t="s">
        <v>25</v>
      </c>
      <c r="B60" s="8" t="s">
        <v>24</v>
      </c>
      <c r="C60" s="8" t="s">
        <v>26</v>
      </c>
      <c r="D60" s="8">
        <v>385</v>
      </c>
      <c r="E60" s="9">
        <v>6990</v>
      </c>
      <c r="F60" s="10">
        <v>40986</v>
      </c>
      <c r="G60" s="8" t="s">
        <v>27</v>
      </c>
    </row>
    <row r="61" spans="1:7" hidden="1" outlineLevel="2" x14ac:dyDescent="0.25">
      <c r="A61" s="8" t="s">
        <v>25</v>
      </c>
      <c r="B61" s="8" t="s">
        <v>33</v>
      </c>
      <c r="C61" s="8" t="s">
        <v>26</v>
      </c>
      <c r="D61" s="8">
        <v>569</v>
      </c>
      <c r="E61" s="9">
        <v>4957</v>
      </c>
      <c r="F61" s="10">
        <v>40976</v>
      </c>
      <c r="G61" s="8" t="s">
        <v>27</v>
      </c>
    </row>
    <row r="62" spans="1:7" outlineLevel="1" collapsed="1" x14ac:dyDescent="0.25">
      <c r="A62" s="16" t="s">
        <v>53</v>
      </c>
      <c r="B62" s="8"/>
      <c r="C62" s="8"/>
      <c r="D62" s="8"/>
      <c r="E62" s="9">
        <f>SUBTOTAL(1,E58:E61)</f>
        <v>6406</v>
      </c>
      <c r="F62" s="10"/>
      <c r="G62" s="8"/>
    </row>
    <row r="63" spans="1:7" hidden="1" outlineLevel="2" x14ac:dyDescent="0.25">
      <c r="A63" s="8" t="s">
        <v>4</v>
      </c>
      <c r="B63" s="8" t="s">
        <v>5</v>
      </c>
      <c r="C63" s="8" t="s">
        <v>6</v>
      </c>
      <c r="D63" s="8">
        <v>185</v>
      </c>
      <c r="E63" s="9">
        <v>4090</v>
      </c>
      <c r="F63" s="10">
        <v>41024</v>
      </c>
      <c r="G63" s="8" t="s">
        <v>7</v>
      </c>
    </row>
    <row r="64" spans="1:7" hidden="1" outlineLevel="2" x14ac:dyDescent="0.25">
      <c r="A64" s="8" t="s">
        <v>4</v>
      </c>
      <c r="B64" s="8" t="s">
        <v>12</v>
      </c>
      <c r="C64" s="8" t="s">
        <v>13</v>
      </c>
      <c r="D64" s="8">
        <v>309</v>
      </c>
      <c r="E64" s="9">
        <v>12490</v>
      </c>
      <c r="F64" s="10">
        <v>40769</v>
      </c>
      <c r="G64" s="8" t="s">
        <v>14</v>
      </c>
    </row>
    <row r="65" spans="1:7" hidden="1" outlineLevel="2" x14ac:dyDescent="0.25">
      <c r="A65" s="8" t="s">
        <v>4</v>
      </c>
      <c r="B65" s="8" t="s">
        <v>30</v>
      </c>
      <c r="C65" s="8" t="s">
        <v>6</v>
      </c>
      <c r="D65" s="8">
        <v>295</v>
      </c>
      <c r="E65" s="9">
        <v>2919</v>
      </c>
      <c r="F65" s="10">
        <v>40798</v>
      </c>
      <c r="G65" s="8" t="s">
        <v>7</v>
      </c>
    </row>
    <row r="66" spans="1:7" hidden="1" outlineLevel="2" x14ac:dyDescent="0.25">
      <c r="A66" s="8" t="s">
        <v>4</v>
      </c>
      <c r="B66" s="8" t="s">
        <v>31</v>
      </c>
      <c r="C66" s="8" t="s">
        <v>6</v>
      </c>
      <c r="D66" s="8">
        <v>473</v>
      </c>
      <c r="E66" s="9">
        <v>8290</v>
      </c>
      <c r="F66" s="10">
        <v>40698</v>
      </c>
      <c r="G66" s="8" t="s">
        <v>22</v>
      </c>
    </row>
    <row r="67" spans="1:7" hidden="1" outlineLevel="2" x14ac:dyDescent="0.25">
      <c r="A67" s="8" t="s">
        <v>4</v>
      </c>
      <c r="B67" s="8" t="s">
        <v>30</v>
      </c>
      <c r="C67" s="8" t="s">
        <v>6</v>
      </c>
      <c r="D67" s="8">
        <v>294</v>
      </c>
      <c r="E67" s="8">
        <v>227</v>
      </c>
      <c r="F67" s="10">
        <v>40837</v>
      </c>
      <c r="G67" s="8" t="s">
        <v>34</v>
      </c>
    </row>
    <row r="68" spans="1:7" hidden="1" outlineLevel="2" x14ac:dyDescent="0.25">
      <c r="A68" s="8" t="s">
        <v>4</v>
      </c>
      <c r="B68" s="8" t="s">
        <v>12</v>
      </c>
      <c r="C68" s="8" t="s">
        <v>13</v>
      </c>
      <c r="D68" s="8">
        <v>385</v>
      </c>
      <c r="E68" s="9">
        <v>4490</v>
      </c>
      <c r="F68" s="10">
        <v>40693</v>
      </c>
      <c r="G68" s="8" t="s">
        <v>14</v>
      </c>
    </row>
    <row r="69" spans="1:7" hidden="1" outlineLevel="2" x14ac:dyDescent="0.25">
      <c r="A69" s="8" t="s">
        <v>4</v>
      </c>
      <c r="B69" s="8" t="s">
        <v>30</v>
      </c>
      <c r="C69" s="8" t="s">
        <v>6</v>
      </c>
      <c r="D69" s="8">
        <v>475</v>
      </c>
      <c r="E69" s="9">
        <v>23990</v>
      </c>
      <c r="F69" s="10">
        <v>40649</v>
      </c>
      <c r="G69" s="8" t="s">
        <v>18</v>
      </c>
    </row>
    <row r="70" spans="1:7" hidden="1" outlineLevel="2" x14ac:dyDescent="0.25">
      <c r="A70" s="8" t="s">
        <v>4</v>
      </c>
      <c r="B70" s="8" t="s">
        <v>35</v>
      </c>
      <c r="C70" s="8" t="s">
        <v>6</v>
      </c>
      <c r="D70" s="8">
        <v>394</v>
      </c>
      <c r="E70" s="8">
        <v>311</v>
      </c>
      <c r="F70" s="10">
        <v>40983</v>
      </c>
      <c r="G70" s="8" t="s">
        <v>22</v>
      </c>
    </row>
    <row r="71" spans="1:7" hidden="1" outlineLevel="2" x14ac:dyDescent="0.25">
      <c r="A71" s="8" t="s">
        <v>4</v>
      </c>
      <c r="B71" s="8" t="s">
        <v>9</v>
      </c>
      <c r="C71" s="8" t="s">
        <v>6</v>
      </c>
      <c r="D71" s="8">
        <v>476</v>
      </c>
      <c r="E71" s="9">
        <v>10710</v>
      </c>
      <c r="F71" s="10">
        <v>40659</v>
      </c>
      <c r="G71" s="8" t="s">
        <v>18</v>
      </c>
    </row>
    <row r="72" spans="1:7" hidden="1" outlineLevel="2" x14ac:dyDescent="0.25">
      <c r="A72" s="8" t="s">
        <v>4</v>
      </c>
      <c r="B72" s="8" t="s">
        <v>9</v>
      </c>
      <c r="C72" s="8" t="s">
        <v>6</v>
      </c>
      <c r="D72" s="8">
        <v>298</v>
      </c>
      <c r="E72" s="9">
        <v>2950</v>
      </c>
      <c r="F72" s="10">
        <v>40700</v>
      </c>
      <c r="G72" s="8" t="s">
        <v>36</v>
      </c>
    </row>
    <row r="73" spans="1:7" outlineLevel="1" collapsed="1" x14ac:dyDescent="0.25">
      <c r="A73" s="20" t="s">
        <v>54</v>
      </c>
      <c r="B73" s="15"/>
      <c r="C73" s="15"/>
      <c r="D73" s="15"/>
      <c r="E73" s="18">
        <f>SUBTOTAL(1,E63:E72)</f>
        <v>7046.7</v>
      </c>
      <c r="F73" s="19"/>
      <c r="G73" s="15"/>
    </row>
    <row r="74" spans="1:7" x14ac:dyDescent="0.25">
      <c r="A74" s="20" t="s">
        <v>55</v>
      </c>
      <c r="B74" s="15"/>
      <c r="C74" s="15"/>
      <c r="D74" s="15"/>
      <c r="E74" s="18">
        <f>SUBTOTAL(1,E17:E72)</f>
        <v>9638.3137254901958</v>
      </c>
      <c r="F74" s="19"/>
      <c r="G74" s="15"/>
    </row>
  </sheetData>
  <autoFilter ref="A16:G16">
    <sortState ref="A15:G65">
      <sortCondition ref="A14"/>
    </sortState>
  </autoFilter>
  <hyperlinks>
    <hyperlink ref="D1" r:id="rId1"/>
    <hyperlink ref="B4" location="'Исходная таблица'!A1" display="Перейти к Исходной таблице &gt;&gt;&gt;"/>
    <hyperlink ref="A8" r:id="rId2"/>
    <hyperlink ref="A11" r:id="rId3"/>
    <hyperlink ref="A14" r:id="rId4"/>
  </hyperlinks>
  <pageMargins left="0.7" right="0.7" top="0.75" bottom="0.75" header="0.3" footer="0.3"/>
  <pageSetup paperSize="9" orientation="portrait" r:id="rId5"/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G77"/>
  <sheetViews>
    <sheetView workbookViewId="0">
      <selection activeCell="A7" sqref="A7:A14"/>
    </sheetView>
  </sheetViews>
  <sheetFormatPr defaultRowHeight="15" outlineLevelRow="2" x14ac:dyDescent="0.25"/>
  <cols>
    <col min="1" max="1" width="21.42578125" customWidth="1"/>
    <col min="2" max="2" width="37.7109375" bestFit="1" customWidth="1"/>
    <col min="3" max="3" width="9.85546875" bestFit="1" customWidth="1"/>
    <col min="4" max="4" width="8.85546875" customWidth="1"/>
    <col min="5" max="5" width="7.85546875" customWidth="1"/>
    <col min="6" max="6" width="10.140625" bestFit="1" customWidth="1"/>
    <col min="7" max="7" width="20.5703125" bestFit="1" customWidth="1"/>
    <col min="8" max="8" width="9.85546875" bestFit="1" customWidth="1"/>
    <col min="9" max="10" width="7.28515625" bestFit="1" customWidth="1"/>
    <col min="11" max="11" width="2.7109375" customWidth="1"/>
    <col min="268" max="268" width="10" customWidth="1"/>
    <col min="349" max="349" width="8.5703125" customWidth="1"/>
  </cols>
  <sheetData>
    <row r="1" spans="1:7" ht="16.5" x14ac:dyDescent="0.3">
      <c r="A1" s="2" t="s">
        <v>2</v>
      </c>
      <c r="B1" s="3"/>
      <c r="C1" s="4"/>
      <c r="D1" s="5" t="s">
        <v>3</v>
      </c>
    </row>
    <row r="2" spans="1:7" x14ac:dyDescent="0.25">
      <c r="A2" s="6" t="str">
        <f>'Исходная таблица1'!A2</f>
        <v>Перейти к статье &gt;&gt;&gt;</v>
      </c>
    </row>
    <row r="4" spans="1:7" x14ac:dyDescent="0.25">
      <c r="A4" s="7" t="s">
        <v>44</v>
      </c>
      <c r="B4" s="14" t="s">
        <v>46</v>
      </c>
    </row>
    <row r="5" spans="1:7" x14ac:dyDescent="0.25">
      <c r="A5" t="s">
        <v>58</v>
      </c>
    </row>
    <row r="7" spans="1:7" x14ac:dyDescent="0.25">
      <c r="A7" s="6" t="s">
        <v>71</v>
      </c>
    </row>
    <row r="8" spans="1:7" x14ac:dyDescent="0.25">
      <c r="A8" s="14" t="s">
        <v>72</v>
      </c>
    </row>
    <row r="9" spans="1:7" x14ac:dyDescent="0.25">
      <c r="A9" t="s">
        <v>79</v>
      </c>
    </row>
    <row r="10" spans="1:7" x14ac:dyDescent="0.25">
      <c r="A10" t="s">
        <v>74</v>
      </c>
    </row>
    <row r="11" spans="1:7" x14ac:dyDescent="0.25">
      <c r="A11" s="14" t="s">
        <v>75</v>
      </c>
    </row>
    <row r="12" spans="1:7" x14ac:dyDescent="0.25">
      <c r="A12" t="s">
        <v>76</v>
      </c>
    </row>
    <row r="13" spans="1:7" x14ac:dyDescent="0.25">
      <c r="A13" t="s">
        <v>77</v>
      </c>
    </row>
    <row r="14" spans="1:7" x14ac:dyDescent="0.25">
      <c r="A14" s="14" t="s">
        <v>78</v>
      </c>
    </row>
    <row r="16" spans="1:7" x14ac:dyDescent="0.25">
      <c r="A16" s="12" t="s">
        <v>38</v>
      </c>
      <c r="B16" s="12" t="s">
        <v>0</v>
      </c>
      <c r="C16" s="12" t="s">
        <v>39</v>
      </c>
      <c r="D16" s="12" t="s">
        <v>40</v>
      </c>
      <c r="E16" s="12" t="s">
        <v>1</v>
      </c>
      <c r="F16" s="12" t="s">
        <v>41</v>
      </c>
      <c r="G16" s="12" t="s">
        <v>42</v>
      </c>
    </row>
    <row r="17" spans="1:7" hidden="1" outlineLevel="2" x14ac:dyDescent="0.25">
      <c r="A17" s="8" t="s">
        <v>19</v>
      </c>
      <c r="B17" s="8" t="s">
        <v>16</v>
      </c>
      <c r="C17" s="8" t="s">
        <v>21</v>
      </c>
      <c r="D17" s="8">
        <v>475</v>
      </c>
      <c r="E17" s="8">
        <v>5990</v>
      </c>
      <c r="F17" s="10">
        <v>40985</v>
      </c>
      <c r="G17" s="8" t="s">
        <v>7</v>
      </c>
    </row>
    <row r="18" spans="1:7" hidden="1" outlineLevel="2" x14ac:dyDescent="0.25">
      <c r="A18" s="8" t="s">
        <v>19</v>
      </c>
      <c r="B18" s="8" t="s">
        <v>9</v>
      </c>
      <c r="C18" s="8" t="s">
        <v>21</v>
      </c>
      <c r="D18" s="8">
        <v>846</v>
      </c>
      <c r="E18" s="9">
        <v>3327</v>
      </c>
      <c r="F18" s="10">
        <v>40671</v>
      </c>
      <c r="G18" s="8" t="s">
        <v>7</v>
      </c>
    </row>
    <row r="19" spans="1:7" hidden="1" outlineLevel="2" x14ac:dyDescent="0.25">
      <c r="A19" s="8" t="s">
        <v>25</v>
      </c>
      <c r="B19" s="8" t="s">
        <v>5</v>
      </c>
      <c r="C19" s="8" t="s">
        <v>26</v>
      </c>
      <c r="D19" s="8">
        <v>563</v>
      </c>
      <c r="E19" s="9">
        <v>4990</v>
      </c>
      <c r="F19" s="10">
        <v>40652</v>
      </c>
      <c r="G19" s="8" t="s">
        <v>7</v>
      </c>
    </row>
    <row r="20" spans="1:7" hidden="1" outlineLevel="2" x14ac:dyDescent="0.25">
      <c r="A20" s="8" t="s">
        <v>4</v>
      </c>
      <c r="B20" s="8" t="s">
        <v>5</v>
      </c>
      <c r="C20" s="8" t="s">
        <v>6</v>
      </c>
      <c r="D20" s="8">
        <v>185</v>
      </c>
      <c r="E20" s="9">
        <v>4090</v>
      </c>
      <c r="F20" s="10">
        <v>41024</v>
      </c>
      <c r="G20" s="8" t="s">
        <v>7</v>
      </c>
    </row>
    <row r="21" spans="1:7" hidden="1" outlineLevel="2" x14ac:dyDescent="0.25">
      <c r="A21" s="8" t="s">
        <v>4</v>
      </c>
      <c r="B21" s="8" t="s">
        <v>30</v>
      </c>
      <c r="C21" s="8" t="s">
        <v>6</v>
      </c>
      <c r="D21" s="8">
        <v>295</v>
      </c>
      <c r="E21" s="9">
        <v>2919</v>
      </c>
      <c r="F21" s="10">
        <v>40798</v>
      </c>
      <c r="G21" s="8" t="s">
        <v>7</v>
      </c>
    </row>
    <row r="22" spans="1:7" outlineLevel="1" collapsed="1" x14ac:dyDescent="0.25">
      <c r="A22" s="8"/>
      <c r="B22" s="8">
        <f>SUBTOTAL(3,B17:B21)</f>
        <v>5</v>
      </c>
      <c r="C22" s="8"/>
      <c r="D22" s="8"/>
      <c r="E22" s="9"/>
      <c r="F22" s="10"/>
      <c r="G22" s="17" t="s">
        <v>62</v>
      </c>
    </row>
    <row r="23" spans="1:7" hidden="1" outlineLevel="2" x14ac:dyDescent="0.25">
      <c r="A23" s="8" t="s">
        <v>19</v>
      </c>
      <c r="B23" s="8" t="s">
        <v>20</v>
      </c>
      <c r="C23" s="8" t="s">
        <v>21</v>
      </c>
      <c r="D23" s="8">
        <v>837</v>
      </c>
      <c r="E23" s="9">
        <v>14134</v>
      </c>
      <c r="F23" s="10">
        <v>40881</v>
      </c>
      <c r="G23" s="8" t="s">
        <v>22</v>
      </c>
    </row>
    <row r="24" spans="1:7" hidden="1" outlineLevel="2" x14ac:dyDescent="0.25">
      <c r="A24" s="8" t="s">
        <v>19</v>
      </c>
      <c r="B24" s="8" t="s">
        <v>33</v>
      </c>
      <c r="C24" s="8" t="s">
        <v>21</v>
      </c>
      <c r="D24" s="8">
        <v>648</v>
      </c>
      <c r="E24" s="9">
        <v>6221</v>
      </c>
      <c r="F24" s="10">
        <v>40967</v>
      </c>
      <c r="G24" s="8" t="s">
        <v>22</v>
      </c>
    </row>
    <row r="25" spans="1:7" hidden="1" outlineLevel="2" x14ac:dyDescent="0.25">
      <c r="A25" s="8" t="s">
        <v>4</v>
      </c>
      <c r="B25" s="8" t="s">
        <v>31</v>
      </c>
      <c r="C25" s="8" t="s">
        <v>6</v>
      </c>
      <c r="D25" s="8">
        <v>473</v>
      </c>
      <c r="E25" s="9">
        <v>8290</v>
      </c>
      <c r="F25" s="10">
        <v>40698</v>
      </c>
      <c r="G25" s="8" t="s">
        <v>22</v>
      </c>
    </row>
    <row r="26" spans="1:7" hidden="1" outlineLevel="2" x14ac:dyDescent="0.25">
      <c r="A26" s="8" t="s">
        <v>4</v>
      </c>
      <c r="B26" s="8" t="s">
        <v>35</v>
      </c>
      <c r="C26" s="8" t="s">
        <v>6</v>
      </c>
      <c r="D26" s="8">
        <v>394</v>
      </c>
      <c r="E26" s="9">
        <v>311</v>
      </c>
      <c r="F26" s="10">
        <v>40983</v>
      </c>
      <c r="G26" s="8" t="s">
        <v>22</v>
      </c>
    </row>
    <row r="27" spans="1:7" outlineLevel="1" collapsed="1" x14ac:dyDescent="0.25">
      <c r="A27" s="8"/>
      <c r="B27" s="8">
        <f>SUBTOTAL(3,B23:B26)</f>
        <v>4</v>
      </c>
      <c r="C27" s="8"/>
      <c r="D27" s="8"/>
      <c r="E27" s="9"/>
      <c r="F27" s="10"/>
      <c r="G27" s="16" t="s">
        <v>59</v>
      </c>
    </row>
    <row r="28" spans="1:7" hidden="1" outlineLevel="2" x14ac:dyDescent="0.25">
      <c r="A28" s="8" t="s">
        <v>28</v>
      </c>
      <c r="B28" s="8" t="s">
        <v>32</v>
      </c>
      <c r="C28" s="8" t="s">
        <v>13</v>
      </c>
      <c r="D28" s="8">
        <v>509</v>
      </c>
      <c r="E28" s="9">
        <v>14630</v>
      </c>
      <c r="F28" s="10">
        <v>40689</v>
      </c>
      <c r="G28" s="8" t="s">
        <v>14</v>
      </c>
    </row>
    <row r="29" spans="1:7" hidden="1" outlineLevel="2" x14ac:dyDescent="0.25">
      <c r="A29" s="8" t="s">
        <v>28</v>
      </c>
      <c r="B29" s="8" t="s">
        <v>33</v>
      </c>
      <c r="C29" s="8" t="s">
        <v>13</v>
      </c>
      <c r="D29" s="8">
        <v>189</v>
      </c>
      <c r="E29" s="9">
        <v>11490</v>
      </c>
      <c r="F29" s="10">
        <v>40962</v>
      </c>
      <c r="G29" s="8" t="s">
        <v>14</v>
      </c>
    </row>
    <row r="30" spans="1:7" hidden="1" outlineLevel="2" x14ac:dyDescent="0.25">
      <c r="A30" s="8" t="s">
        <v>28</v>
      </c>
      <c r="B30" s="8" t="s">
        <v>16</v>
      </c>
      <c r="C30" s="8" t="s">
        <v>13</v>
      </c>
      <c r="D30" s="8">
        <v>65</v>
      </c>
      <c r="E30" s="9">
        <v>3645</v>
      </c>
      <c r="F30" s="10">
        <v>40645</v>
      </c>
      <c r="G30" s="8" t="s">
        <v>14</v>
      </c>
    </row>
    <row r="31" spans="1:7" hidden="1" outlineLevel="2" x14ac:dyDescent="0.25">
      <c r="A31" s="8" t="s">
        <v>4</v>
      </c>
      <c r="B31" s="8" t="s">
        <v>12</v>
      </c>
      <c r="C31" s="8" t="s">
        <v>13</v>
      </c>
      <c r="D31" s="8">
        <v>309</v>
      </c>
      <c r="E31" s="9">
        <v>12490</v>
      </c>
      <c r="F31" s="10">
        <v>40769</v>
      </c>
      <c r="G31" s="8" t="s">
        <v>14</v>
      </c>
    </row>
    <row r="32" spans="1:7" hidden="1" outlineLevel="2" x14ac:dyDescent="0.25">
      <c r="A32" s="8" t="s">
        <v>4</v>
      </c>
      <c r="B32" s="8" t="s">
        <v>12</v>
      </c>
      <c r="C32" s="8" t="s">
        <v>13</v>
      </c>
      <c r="D32" s="8">
        <v>385</v>
      </c>
      <c r="E32" s="9">
        <v>4490</v>
      </c>
      <c r="F32" s="10">
        <v>40693</v>
      </c>
      <c r="G32" s="8" t="s">
        <v>14</v>
      </c>
    </row>
    <row r="33" spans="1:7" outlineLevel="1" collapsed="1" x14ac:dyDescent="0.25">
      <c r="A33" s="8"/>
      <c r="B33" s="8">
        <f>SUBTOTAL(3,B28:B32)</f>
        <v>5</v>
      </c>
      <c r="C33" s="8"/>
      <c r="D33" s="8"/>
      <c r="E33" s="9"/>
      <c r="F33" s="10"/>
      <c r="G33" s="16" t="s">
        <v>64</v>
      </c>
    </row>
    <row r="34" spans="1:7" hidden="1" outlineLevel="2" x14ac:dyDescent="0.25">
      <c r="A34" s="8" t="s">
        <v>19</v>
      </c>
      <c r="B34" s="8" t="s">
        <v>35</v>
      </c>
      <c r="C34" s="8" t="s">
        <v>21</v>
      </c>
      <c r="D34" s="8">
        <v>937</v>
      </c>
      <c r="E34" s="8">
        <v>22990</v>
      </c>
      <c r="F34" s="10">
        <v>40991</v>
      </c>
      <c r="G34" s="8" t="s">
        <v>36</v>
      </c>
    </row>
    <row r="35" spans="1:7" hidden="1" outlineLevel="2" x14ac:dyDescent="0.25">
      <c r="A35" s="8" t="s">
        <v>15</v>
      </c>
      <c r="B35" s="8" t="s">
        <v>23</v>
      </c>
      <c r="C35" s="8" t="s">
        <v>17</v>
      </c>
      <c r="D35" s="8">
        <v>583</v>
      </c>
      <c r="E35" s="8">
        <v>3750</v>
      </c>
      <c r="F35" s="10">
        <v>40801</v>
      </c>
      <c r="G35" s="8" t="s">
        <v>36</v>
      </c>
    </row>
    <row r="36" spans="1:7" hidden="1" outlineLevel="2" x14ac:dyDescent="0.25">
      <c r="A36" s="8" t="s">
        <v>4</v>
      </c>
      <c r="B36" s="8" t="s">
        <v>9</v>
      </c>
      <c r="C36" s="8" t="s">
        <v>6</v>
      </c>
      <c r="D36" s="8">
        <v>298</v>
      </c>
      <c r="E36" s="9">
        <v>2950</v>
      </c>
      <c r="F36" s="10">
        <v>40700</v>
      </c>
      <c r="G36" s="8" t="s">
        <v>36</v>
      </c>
    </row>
    <row r="37" spans="1:7" outlineLevel="1" collapsed="1" x14ac:dyDescent="0.25">
      <c r="A37" s="8"/>
      <c r="B37" s="8">
        <f>SUBTOTAL(3,B34:B36)</f>
        <v>3</v>
      </c>
      <c r="C37" s="8"/>
      <c r="D37" s="8"/>
      <c r="E37" s="9"/>
      <c r="F37" s="10"/>
      <c r="G37" s="16" t="s">
        <v>60</v>
      </c>
    </row>
    <row r="38" spans="1:7" hidden="1" outlineLevel="2" x14ac:dyDescent="0.25">
      <c r="A38" s="8" t="s">
        <v>15</v>
      </c>
      <c r="B38" s="8" t="s">
        <v>16</v>
      </c>
      <c r="C38" s="8" t="s">
        <v>17</v>
      </c>
      <c r="D38" s="8">
        <v>847</v>
      </c>
      <c r="E38" s="9">
        <v>481</v>
      </c>
      <c r="F38" s="10">
        <v>40795</v>
      </c>
      <c r="G38" s="8" t="s">
        <v>34</v>
      </c>
    </row>
    <row r="39" spans="1:7" hidden="1" outlineLevel="2" x14ac:dyDescent="0.25">
      <c r="A39" s="8" t="s">
        <v>8</v>
      </c>
      <c r="B39" s="8" t="s">
        <v>9</v>
      </c>
      <c r="C39" s="8" t="s">
        <v>10</v>
      </c>
      <c r="D39" s="8">
        <v>476</v>
      </c>
      <c r="E39" s="9">
        <v>3190</v>
      </c>
      <c r="F39" s="10">
        <v>40911</v>
      </c>
      <c r="G39" s="8" t="s">
        <v>34</v>
      </c>
    </row>
    <row r="40" spans="1:7" hidden="1" outlineLevel="2" x14ac:dyDescent="0.25">
      <c r="A40" s="8" t="s">
        <v>8</v>
      </c>
      <c r="B40" s="8" t="s">
        <v>31</v>
      </c>
      <c r="C40" s="8" t="s">
        <v>10</v>
      </c>
      <c r="D40" s="8">
        <v>457</v>
      </c>
      <c r="E40" s="9">
        <v>3790</v>
      </c>
      <c r="F40" s="10">
        <v>40952</v>
      </c>
      <c r="G40" s="8" t="s">
        <v>34</v>
      </c>
    </row>
    <row r="41" spans="1:7" hidden="1" outlineLevel="2" x14ac:dyDescent="0.25">
      <c r="A41" s="8" t="s">
        <v>4</v>
      </c>
      <c r="B41" s="8" t="s">
        <v>30</v>
      </c>
      <c r="C41" s="8" t="s">
        <v>6</v>
      </c>
      <c r="D41" s="8">
        <v>294</v>
      </c>
      <c r="E41" s="9">
        <v>227</v>
      </c>
      <c r="F41" s="10">
        <v>40837</v>
      </c>
      <c r="G41" s="8" t="s">
        <v>34</v>
      </c>
    </row>
    <row r="42" spans="1:7" outlineLevel="1" collapsed="1" x14ac:dyDescent="0.25">
      <c r="A42" s="8"/>
      <c r="B42" s="8">
        <f>SUBTOTAL(3,B38:B41)</f>
        <v>4</v>
      </c>
      <c r="C42" s="8"/>
      <c r="D42" s="8"/>
      <c r="E42" s="9"/>
      <c r="F42" s="10"/>
      <c r="G42" s="16" t="s">
        <v>67</v>
      </c>
    </row>
    <row r="43" spans="1:7" hidden="1" outlineLevel="2" x14ac:dyDescent="0.25">
      <c r="A43" s="8" t="s">
        <v>28</v>
      </c>
      <c r="B43" s="8" t="s">
        <v>9</v>
      </c>
      <c r="C43" s="8" t="s">
        <v>13</v>
      </c>
      <c r="D43" s="8">
        <v>847</v>
      </c>
      <c r="E43" s="9">
        <v>428</v>
      </c>
      <c r="F43" s="10">
        <v>40991</v>
      </c>
      <c r="G43" s="8" t="s">
        <v>29</v>
      </c>
    </row>
    <row r="44" spans="1:7" hidden="1" outlineLevel="2" x14ac:dyDescent="0.25">
      <c r="A44" s="8" t="s">
        <v>28</v>
      </c>
      <c r="B44" s="8" t="s">
        <v>31</v>
      </c>
      <c r="C44" s="8" t="s">
        <v>13</v>
      </c>
      <c r="D44" s="8">
        <v>578</v>
      </c>
      <c r="E44" s="9">
        <v>353</v>
      </c>
      <c r="F44" s="10">
        <v>40981</v>
      </c>
      <c r="G44" s="8" t="s">
        <v>29</v>
      </c>
    </row>
    <row r="45" spans="1:7" hidden="1" outlineLevel="2" x14ac:dyDescent="0.25">
      <c r="A45" s="8" t="s">
        <v>8</v>
      </c>
      <c r="B45" s="8" t="s">
        <v>30</v>
      </c>
      <c r="C45" s="8" t="s">
        <v>10</v>
      </c>
      <c r="D45" s="8">
        <v>647</v>
      </c>
      <c r="E45" s="9">
        <v>5690</v>
      </c>
      <c r="F45" s="10">
        <v>40704</v>
      </c>
      <c r="G45" s="8" t="s">
        <v>29</v>
      </c>
    </row>
    <row r="46" spans="1:7" outlineLevel="1" collapsed="1" x14ac:dyDescent="0.25">
      <c r="A46" s="8"/>
      <c r="B46" s="8">
        <f>SUBTOTAL(3,B43:B45)</f>
        <v>3</v>
      </c>
      <c r="C46" s="8"/>
      <c r="D46" s="8"/>
      <c r="E46" s="9"/>
      <c r="F46" s="10"/>
      <c r="G46" s="16" t="s">
        <v>63</v>
      </c>
    </row>
    <row r="47" spans="1:7" hidden="1" outlineLevel="2" x14ac:dyDescent="0.25">
      <c r="A47" s="8" t="s">
        <v>19</v>
      </c>
      <c r="B47" s="8" t="s">
        <v>31</v>
      </c>
      <c r="C47" s="8" t="s">
        <v>21</v>
      </c>
      <c r="D47" s="8">
        <v>394</v>
      </c>
      <c r="E47" s="8">
        <v>9350</v>
      </c>
      <c r="F47" s="10">
        <v>40924</v>
      </c>
      <c r="G47" s="8" t="s">
        <v>27</v>
      </c>
    </row>
    <row r="48" spans="1:7" hidden="1" outlineLevel="2" x14ac:dyDescent="0.25">
      <c r="A48" s="8" t="s">
        <v>19</v>
      </c>
      <c r="B48" s="8" t="s">
        <v>33</v>
      </c>
      <c r="C48" s="8" t="s">
        <v>21</v>
      </c>
      <c r="D48" s="8">
        <v>845</v>
      </c>
      <c r="E48" s="9">
        <v>5590</v>
      </c>
      <c r="F48" s="10">
        <v>40999</v>
      </c>
      <c r="G48" s="8" t="s">
        <v>27</v>
      </c>
    </row>
    <row r="49" spans="1:7" hidden="1" outlineLevel="2" x14ac:dyDescent="0.25">
      <c r="A49" s="8" t="s">
        <v>15</v>
      </c>
      <c r="B49" s="8" t="s">
        <v>23</v>
      </c>
      <c r="C49" s="8" t="s">
        <v>17</v>
      </c>
      <c r="D49" s="8">
        <v>678</v>
      </c>
      <c r="E49" s="9">
        <v>1970</v>
      </c>
      <c r="F49" s="10">
        <v>40882</v>
      </c>
      <c r="G49" s="8" t="s">
        <v>27</v>
      </c>
    </row>
    <row r="50" spans="1:7" hidden="1" outlineLevel="2" x14ac:dyDescent="0.25">
      <c r="A50" s="8" t="s">
        <v>25</v>
      </c>
      <c r="B50" s="8" t="s">
        <v>20</v>
      </c>
      <c r="C50" s="8" t="s">
        <v>26</v>
      </c>
      <c r="D50" s="8">
        <v>905</v>
      </c>
      <c r="E50" s="8">
        <v>8687</v>
      </c>
      <c r="F50" s="10">
        <v>40671</v>
      </c>
      <c r="G50" s="8" t="s">
        <v>27</v>
      </c>
    </row>
    <row r="51" spans="1:7" hidden="1" outlineLevel="2" x14ac:dyDescent="0.25">
      <c r="A51" s="8" t="s">
        <v>25</v>
      </c>
      <c r="B51" s="8" t="s">
        <v>24</v>
      </c>
      <c r="C51" s="8" t="s">
        <v>26</v>
      </c>
      <c r="D51" s="8">
        <v>385</v>
      </c>
      <c r="E51" s="9">
        <v>6990</v>
      </c>
      <c r="F51" s="10">
        <v>40986</v>
      </c>
      <c r="G51" s="8" t="s">
        <v>27</v>
      </c>
    </row>
    <row r="52" spans="1:7" hidden="1" outlineLevel="2" x14ac:dyDescent="0.25">
      <c r="A52" s="8" t="s">
        <v>25</v>
      </c>
      <c r="B52" s="8" t="s">
        <v>33</v>
      </c>
      <c r="C52" s="8" t="s">
        <v>26</v>
      </c>
      <c r="D52" s="8">
        <v>569</v>
      </c>
      <c r="E52" s="8">
        <v>4957</v>
      </c>
      <c r="F52" s="10">
        <v>40976</v>
      </c>
      <c r="G52" s="8" t="s">
        <v>27</v>
      </c>
    </row>
    <row r="53" spans="1:7" outlineLevel="1" collapsed="1" x14ac:dyDescent="0.25">
      <c r="A53" s="8"/>
      <c r="B53" s="8">
        <f>SUBTOTAL(3,B47:B52)</f>
        <v>6</v>
      </c>
      <c r="C53" s="8"/>
      <c r="D53" s="8"/>
      <c r="E53" s="8"/>
      <c r="F53" s="10"/>
      <c r="G53" s="16" t="s">
        <v>61</v>
      </c>
    </row>
    <row r="54" spans="1:7" hidden="1" outlineLevel="2" x14ac:dyDescent="0.25">
      <c r="A54" s="8" t="s">
        <v>28</v>
      </c>
      <c r="B54" s="8" t="s">
        <v>16</v>
      </c>
      <c r="C54" s="8" t="s">
        <v>10</v>
      </c>
      <c r="D54" s="8">
        <v>145</v>
      </c>
      <c r="E54" s="9">
        <v>8890</v>
      </c>
      <c r="F54" s="10">
        <v>40697</v>
      </c>
      <c r="G54" s="8" t="s">
        <v>11</v>
      </c>
    </row>
    <row r="55" spans="1:7" hidden="1" outlineLevel="2" x14ac:dyDescent="0.25">
      <c r="A55" s="8" t="s">
        <v>8</v>
      </c>
      <c r="B55" s="8" t="s">
        <v>9</v>
      </c>
      <c r="C55" s="8" t="s">
        <v>10</v>
      </c>
      <c r="D55" s="8">
        <v>567</v>
      </c>
      <c r="E55" s="9">
        <v>14990</v>
      </c>
      <c r="F55" s="10">
        <v>40774</v>
      </c>
      <c r="G55" s="8" t="s">
        <v>11</v>
      </c>
    </row>
    <row r="56" spans="1:7" hidden="1" outlineLevel="2" x14ac:dyDescent="0.25">
      <c r="A56" s="8" t="s">
        <v>8</v>
      </c>
      <c r="B56" s="8" t="s">
        <v>23</v>
      </c>
      <c r="C56" s="8" t="s">
        <v>10</v>
      </c>
      <c r="D56" s="8">
        <v>647</v>
      </c>
      <c r="E56" s="9">
        <v>1340</v>
      </c>
      <c r="F56" s="10">
        <v>40637</v>
      </c>
      <c r="G56" s="8" t="s">
        <v>11</v>
      </c>
    </row>
    <row r="57" spans="1:7" hidden="1" outlineLevel="2" x14ac:dyDescent="0.25">
      <c r="A57" s="8" t="s">
        <v>8</v>
      </c>
      <c r="B57" s="8" t="s">
        <v>23</v>
      </c>
      <c r="C57" s="8" t="s">
        <v>10</v>
      </c>
      <c r="D57" s="8">
        <v>689</v>
      </c>
      <c r="E57" s="9">
        <v>3150</v>
      </c>
      <c r="F57" s="10">
        <v>40977</v>
      </c>
      <c r="G57" s="8" t="s">
        <v>11</v>
      </c>
    </row>
    <row r="58" spans="1:7" hidden="1" outlineLevel="2" x14ac:dyDescent="0.25">
      <c r="A58" s="8" t="s">
        <v>8</v>
      </c>
      <c r="B58" s="8" t="s">
        <v>24</v>
      </c>
      <c r="C58" s="8" t="s">
        <v>10</v>
      </c>
      <c r="D58" s="8">
        <v>580</v>
      </c>
      <c r="E58" s="9">
        <v>12550</v>
      </c>
      <c r="F58" s="10">
        <v>40654</v>
      </c>
      <c r="G58" s="8" t="s">
        <v>11</v>
      </c>
    </row>
    <row r="59" spans="1:7" hidden="1" outlineLevel="2" x14ac:dyDescent="0.25">
      <c r="A59" s="8" t="s">
        <v>8</v>
      </c>
      <c r="B59" s="8" t="s">
        <v>24</v>
      </c>
      <c r="C59" s="8" t="s">
        <v>10</v>
      </c>
      <c r="D59" s="8">
        <v>386</v>
      </c>
      <c r="E59" s="9">
        <v>17090</v>
      </c>
      <c r="F59" s="10">
        <v>40657</v>
      </c>
      <c r="G59" s="8" t="s">
        <v>11</v>
      </c>
    </row>
    <row r="60" spans="1:7" hidden="1" outlineLevel="2" x14ac:dyDescent="0.25">
      <c r="A60" s="8" t="s">
        <v>8</v>
      </c>
      <c r="B60" s="8" t="s">
        <v>23</v>
      </c>
      <c r="C60" s="8" t="s">
        <v>10</v>
      </c>
      <c r="D60" s="8">
        <v>875</v>
      </c>
      <c r="E60" s="9">
        <v>1712</v>
      </c>
      <c r="F60" s="10">
        <v>40723</v>
      </c>
      <c r="G60" s="8" t="s">
        <v>11</v>
      </c>
    </row>
    <row r="61" spans="1:7" hidden="1" outlineLevel="2" x14ac:dyDescent="0.25">
      <c r="A61" s="8" t="s">
        <v>8</v>
      </c>
      <c r="B61" s="8" t="s">
        <v>32</v>
      </c>
      <c r="C61" s="8" t="s">
        <v>10</v>
      </c>
      <c r="D61" s="8">
        <v>75</v>
      </c>
      <c r="E61" s="9">
        <v>9856</v>
      </c>
      <c r="F61" s="10">
        <v>40697</v>
      </c>
      <c r="G61" s="8" t="s">
        <v>11</v>
      </c>
    </row>
    <row r="62" spans="1:7" outlineLevel="1" collapsed="1" x14ac:dyDescent="0.25">
      <c r="A62" s="8"/>
      <c r="B62" s="8">
        <f>SUBTOTAL(3,B54:B61)</f>
        <v>8</v>
      </c>
      <c r="C62" s="8"/>
      <c r="D62" s="8"/>
      <c r="E62" s="9"/>
      <c r="F62" s="10"/>
      <c r="G62" s="16" t="s">
        <v>66</v>
      </c>
    </row>
    <row r="63" spans="1:7" hidden="1" outlineLevel="2" x14ac:dyDescent="0.25">
      <c r="A63" s="8" t="s">
        <v>28</v>
      </c>
      <c r="B63" s="8" t="s">
        <v>24</v>
      </c>
      <c r="C63" s="8" t="s">
        <v>13</v>
      </c>
      <c r="D63" s="8">
        <v>367</v>
      </c>
      <c r="E63" s="9">
        <v>14550</v>
      </c>
      <c r="F63" s="10">
        <v>40769</v>
      </c>
      <c r="G63" s="8" t="s">
        <v>18</v>
      </c>
    </row>
    <row r="64" spans="1:7" hidden="1" outlineLevel="2" x14ac:dyDescent="0.25">
      <c r="A64" s="8" t="s">
        <v>28</v>
      </c>
      <c r="B64" s="8" t="s">
        <v>16</v>
      </c>
      <c r="C64" s="8" t="s">
        <v>13</v>
      </c>
      <c r="D64" s="8">
        <v>409</v>
      </c>
      <c r="E64" s="9">
        <v>9286</v>
      </c>
      <c r="F64" s="10">
        <v>40903</v>
      </c>
      <c r="G64" s="8" t="s">
        <v>18</v>
      </c>
    </row>
    <row r="65" spans="1:7" hidden="1" outlineLevel="2" x14ac:dyDescent="0.25">
      <c r="A65" s="8" t="s">
        <v>28</v>
      </c>
      <c r="B65" s="8" t="s">
        <v>32</v>
      </c>
      <c r="C65" s="8" t="s">
        <v>13</v>
      </c>
      <c r="D65" s="8">
        <v>590</v>
      </c>
      <c r="E65" s="9">
        <v>10710</v>
      </c>
      <c r="F65" s="10">
        <v>40874</v>
      </c>
      <c r="G65" s="8" t="s">
        <v>18</v>
      </c>
    </row>
    <row r="66" spans="1:7" hidden="1" outlineLevel="2" x14ac:dyDescent="0.25">
      <c r="A66" s="8" t="s">
        <v>28</v>
      </c>
      <c r="B66" s="8" t="s">
        <v>23</v>
      </c>
      <c r="C66" s="8" t="s">
        <v>13</v>
      </c>
      <c r="D66" s="8">
        <v>576</v>
      </c>
      <c r="E66" s="9">
        <v>54900</v>
      </c>
      <c r="F66" s="10">
        <v>40681</v>
      </c>
      <c r="G66" s="8" t="s">
        <v>18</v>
      </c>
    </row>
    <row r="67" spans="1:7" hidden="1" outlineLevel="2" x14ac:dyDescent="0.25">
      <c r="A67" s="8" t="s">
        <v>15</v>
      </c>
      <c r="B67" s="8" t="s">
        <v>16</v>
      </c>
      <c r="C67" s="8" t="s">
        <v>17</v>
      </c>
      <c r="D67" s="8">
        <v>386</v>
      </c>
      <c r="E67" s="9">
        <v>16070</v>
      </c>
      <c r="F67" s="10">
        <v>40943</v>
      </c>
      <c r="G67" s="8" t="s">
        <v>18</v>
      </c>
    </row>
    <row r="68" spans="1:7" hidden="1" outlineLevel="2" x14ac:dyDescent="0.25">
      <c r="A68" s="8" t="s">
        <v>15</v>
      </c>
      <c r="B68" s="8" t="s">
        <v>24</v>
      </c>
      <c r="C68" s="8" t="s">
        <v>17</v>
      </c>
      <c r="D68" s="8">
        <v>673</v>
      </c>
      <c r="E68" s="9">
        <v>3280</v>
      </c>
      <c r="F68" s="10">
        <v>40700</v>
      </c>
      <c r="G68" s="8" t="s">
        <v>18</v>
      </c>
    </row>
    <row r="69" spans="1:7" hidden="1" outlineLevel="2" x14ac:dyDescent="0.25">
      <c r="A69" s="8" t="s">
        <v>15</v>
      </c>
      <c r="B69" s="8" t="s">
        <v>12</v>
      </c>
      <c r="C69" s="8" t="s">
        <v>17</v>
      </c>
      <c r="D69" s="8">
        <v>564</v>
      </c>
      <c r="E69" s="9">
        <v>27830</v>
      </c>
      <c r="F69" s="10">
        <v>40964</v>
      </c>
      <c r="G69" s="8" t="s">
        <v>18</v>
      </c>
    </row>
    <row r="70" spans="1:7" hidden="1" outlineLevel="2" x14ac:dyDescent="0.25">
      <c r="A70" s="8" t="s">
        <v>15</v>
      </c>
      <c r="B70" s="8" t="s">
        <v>16</v>
      </c>
      <c r="C70" s="8" t="s">
        <v>17</v>
      </c>
      <c r="D70" s="8">
        <v>308</v>
      </c>
      <c r="E70" s="8">
        <v>18380</v>
      </c>
      <c r="F70" s="10">
        <v>40694</v>
      </c>
      <c r="G70" s="8" t="s">
        <v>18</v>
      </c>
    </row>
    <row r="71" spans="1:7" hidden="1" outlineLevel="2" x14ac:dyDescent="0.25">
      <c r="A71" s="8" t="s">
        <v>15</v>
      </c>
      <c r="B71" s="8" t="s">
        <v>20</v>
      </c>
      <c r="C71" s="8" t="s">
        <v>17</v>
      </c>
      <c r="D71" s="8">
        <v>407</v>
      </c>
      <c r="E71" s="9">
        <v>2170</v>
      </c>
      <c r="F71" s="10">
        <v>40928</v>
      </c>
      <c r="G71" s="8" t="s">
        <v>18</v>
      </c>
    </row>
    <row r="72" spans="1:7" hidden="1" outlineLevel="2" x14ac:dyDescent="0.25">
      <c r="A72" s="8" t="s">
        <v>15</v>
      </c>
      <c r="B72" s="8" t="s">
        <v>31</v>
      </c>
      <c r="C72" s="8" t="s">
        <v>17</v>
      </c>
      <c r="D72" s="8">
        <v>736</v>
      </c>
      <c r="E72" s="9">
        <v>27700</v>
      </c>
      <c r="F72" s="10">
        <v>40938</v>
      </c>
      <c r="G72" s="8" t="s">
        <v>18</v>
      </c>
    </row>
    <row r="73" spans="1:7" hidden="1" outlineLevel="2" x14ac:dyDescent="0.25">
      <c r="A73" s="8" t="s">
        <v>15</v>
      </c>
      <c r="B73" s="8" t="s">
        <v>32</v>
      </c>
      <c r="C73" s="8" t="s">
        <v>17</v>
      </c>
      <c r="D73" s="8">
        <v>578</v>
      </c>
      <c r="E73" s="9">
        <v>23990</v>
      </c>
      <c r="F73" s="10">
        <v>40951</v>
      </c>
      <c r="G73" s="8" t="s">
        <v>18</v>
      </c>
    </row>
    <row r="74" spans="1:7" hidden="1" outlineLevel="2" x14ac:dyDescent="0.25">
      <c r="A74" s="8" t="s">
        <v>4</v>
      </c>
      <c r="B74" s="8" t="s">
        <v>30</v>
      </c>
      <c r="C74" s="8" t="s">
        <v>6</v>
      </c>
      <c r="D74" s="8">
        <v>475</v>
      </c>
      <c r="E74" s="9">
        <v>23990</v>
      </c>
      <c r="F74" s="10">
        <v>40649</v>
      </c>
      <c r="G74" s="8" t="s">
        <v>18</v>
      </c>
    </row>
    <row r="75" spans="1:7" hidden="1" outlineLevel="2" x14ac:dyDescent="0.25">
      <c r="A75" s="8" t="s">
        <v>4</v>
      </c>
      <c r="B75" s="8" t="s">
        <v>9</v>
      </c>
      <c r="C75" s="8" t="s">
        <v>6</v>
      </c>
      <c r="D75" s="8">
        <v>476</v>
      </c>
      <c r="E75" s="9">
        <v>10710</v>
      </c>
      <c r="F75" s="10">
        <v>40659</v>
      </c>
      <c r="G75" s="8" t="s">
        <v>18</v>
      </c>
    </row>
    <row r="76" spans="1:7" outlineLevel="1" collapsed="1" x14ac:dyDescent="0.25">
      <c r="A76" s="15"/>
      <c r="B76" s="15">
        <f>SUBTOTAL(3,B63:B75)</f>
        <v>13</v>
      </c>
      <c r="C76" s="15"/>
      <c r="D76" s="15"/>
      <c r="E76" s="18"/>
      <c r="F76" s="19"/>
      <c r="G76" s="20" t="s">
        <v>65</v>
      </c>
    </row>
    <row r="77" spans="1:7" x14ac:dyDescent="0.25">
      <c r="A77" s="15"/>
      <c r="B77" s="15">
        <f>SUBTOTAL(3,B17:B75)</f>
        <v>51</v>
      </c>
      <c r="C77" s="15"/>
      <c r="D77" s="15"/>
      <c r="E77" s="18"/>
      <c r="F77" s="19"/>
      <c r="G77" s="20" t="s">
        <v>56</v>
      </c>
    </row>
  </sheetData>
  <autoFilter ref="A16:G75">
    <sortState ref="A8:G58">
      <sortCondition ref="G7:G58"/>
    </sortState>
  </autoFilter>
  <hyperlinks>
    <hyperlink ref="D1" r:id="rId1"/>
    <hyperlink ref="B4" location="'Исходная таблица'!A1" display="Перейти к Исходной таблице &gt;&gt;&gt;"/>
    <hyperlink ref="A8" r:id="rId2"/>
    <hyperlink ref="A11" r:id="rId3"/>
    <hyperlink ref="A14" r:id="rId4"/>
  </hyperlinks>
  <pageMargins left="0.7" right="0.7" top="0.75" bottom="0.75" header="0.3" footer="0.3"/>
  <pageSetup paperSize="9" orientation="portrait" r:id="rId5"/>
  <drawing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H73"/>
  <sheetViews>
    <sheetView workbookViewId="0">
      <selection activeCell="A8" sqref="A8:A15"/>
    </sheetView>
  </sheetViews>
  <sheetFormatPr defaultRowHeight="15" outlineLevelRow="2" x14ac:dyDescent="0.25"/>
  <cols>
    <col min="1" max="1" width="21.42578125" customWidth="1"/>
    <col min="2" max="2" width="37.7109375" bestFit="1" customWidth="1"/>
    <col min="3" max="3" width="9.85546875" bestFit="1" customWidth="1"/>
    <col min="4" max="4" width="8.85546875" customWidth="1"/>
    <col min="5" max="5" width="7.85546875" customWidth="1"/>
    <col min="6" max="6" width="10.140625" bestFit="1" customWidth="1"/>
    <col min="7" max="7" width="20.5703125" bestFit="1" customWidth="1"/>
    <col min="8" max="8" width="9.85546875" bestFit="1" customWidth="1"/>
    <col min="9" max="10" width="7.28515625" bestFit="1" customWidth="1"/>
    <col min="11" max="11" width="2.7109375" customWidth="1"/>
    <col min="268" max="268" width="10" customWidth="1"/>
    <col min="349" max="349" width="8.5703125" customWidth="1"/>
  </cols>
  <sheetData>
    <row r="1" spans="1:4" ht="16.5" x14ac:dyDescent="0.3">
      <c r="A1" s="2" t="s">
        <v>2</v>
      </c>
      <c r="B1" s="3"/>
      <c r="C1" s="4"/>
      <c r="D1" s="5" t="s">
        <v>3</v>
      </c>
    </row>
    <row r="2" spans="1:4" x14ac:dyDescent="0.25">
      <c r="A2" s="6" t="str">
        <f>'Исходная таблица1'!A2</f>
        <v>Перейти к статье &gt;&gt;&gt;</v>
      </c>
    </row>
    <row r="4" spans="1:4" x14ac:dyDescent="0.25">
      <c r="A4" s="7" t="s">
        <v>44</v>
      </c>
      <c r="B4" s="14" t="s">
        <v>46</v>
      </c>
    </row>
    <row r="5" spans="1:4" x14ac:dyDescent="0.25">
      <c r="A5" s="7"/>
      <c r="B5" s="14"/>
    </row>
    <row r="6" spans="1:4" x14ac:dyDescent="0.25">
      <c r="A6" t="s">
        <v>81</v>
      </c>
      <c r="B6" s="14"/>
    </row>
    <row r="7" spans="1:4" x14ac:dyDescent="0.25">
      <c r="A7" s="7"/>
      <c r="B7" s="14"/>
    </row>
    <row r="8" spans="1:4" x14ac:dyDescent="0.25">
      <c r="A8" s="6" t="s">
        <v>71</v>
      </c>
      <c r="B8" s="14"/>
    </row>
    <row r="9" spans="1:4" x14ac:dyDescent="0.25">
      <c r="A9" s="14" t="s">
        <v>72</v>
      </c>
      <c r="B9" s="14"/>
    </row>
    <row r="10" spans="1:4" x14ac:dyDescent="0.25">
      <c r="A10" t="s">
        <v>82</v>
      </c>
      <c r="B10" s="14"/>
    </row>
    <row r="11" spans="1:4" x14ac:dyDescent="0.25">
      <c r="A11" t="s">
        <v>74</v>
      </c>
      <c r="B11" s="14"/>
    </row>
    <row r="12" spans="1:4" x14ac:dyDescent="0.25">
      <c r="A12" s="14" t="s">
        <v>75</v>
      </c>
      <c r="B12" s="14"/>
    </row>
    <row r="13" spans="1:4" x14ac:dyDescent="0.25">
      <c r="A13" t="s">
        <v>76</v>
      </c>
      <c r="B13" s="14"/>
    </row>
    <row r="14" spans="1:4" x14ac:dyDescent="0.25">
      <c r="A14" t="s">
        <v>77</v>
      </c>
      <c r="B14" s="14"/>
    </row>
    <row r="15" spans="1:4" x14ac:dyDescent="0.25">
      <c r="A15" s="14" t="s">
        <v>78</v>
      </c>
      <c r="B15" s="14"/>
    </row>
    <row r="16" spans="1:4" x14ac:dyDescent="0.25">
      <c r="A16" s="7"/>
      <c r="B16" s="14"/>
    </row>
    <row r="18" spans="1:8" hidden="1" x14ac:dyDescent="0.25"/>
    <row r="19" spans="1:8" x14ac:dyDescent="0.25">
      <c r="A19" s="12" t="s">
        <v>38</v>
      </c>
      <c r="B19" s="12" t="s">
        <v>0</v>
      </c>
      <c r="C19" s="12" t="s">
        <v>39</v>
      </c>
      <c r="D19" s="12" t="s">
        <v>40</v>
      </c>
      <c r="E19" s="12" t="s">
        <v>1</v>
      </c>
      <c r="F19" s="12" t="s">
        <v>41</v>
      </c>
      <c r="G19" s="12" t="s">
        <v>42</v>
      </c>
      <c r="H19" s="21" t="s">
        <v>68</v>
      </c>
    </row>
    <row r="20" spans="1:8" hidden="1" outlineLevel="2" x14ac:dyDescent="0.25">
      <c r="A20" s="8" t="s">
        <v>8</v>
      </c>
      <c r="B20" s="8" t="s">
        <v>9</v>
      </c>
      <c r="C20" s="8" t="s">
        <v>10</v>
      </c>
      <c r="D20" s="8">
        <v>567</v>
      </c>
      <c r="E20" s="9">
        <v>14990</v>
      </c>
      <c r="F20" s="10">
        <v>40774</v>
      </c>
      <c r="G20" s="8" t="s">
        <v>11</v>
      </c>
      <c r="H20" s="22">
        <f t="shared" ref="H20:H50" si="0">YEAR(F20)</f>
        <v>2011</v>
      </c>
    </row>
    <row r="21" spans="1:8" hidden="1" outlineLevel="2" x14ac:dyDescent="0.25">
      <c r="A21" s="8" t="s">
        <v>4</v>
      </c>
      <c r="B21" s="8" t="s">
        <v>12</v>
      </c>
      <c r="C21" s="8" t="s">
        <v>13</v>
      </c>
      <c r="D21" s="8">
        <v>309</v>
      </c>
      <c r="E21" s="9">
        <v>12490</v>
      </c>
      <c r="F21" s="10">
        <v>40769</v>
      </c>
      <c r="G21" s="8" t="s">
        <v>14</v>
      </c>
      <c r="H21" s="22">
        <f t="shared" si="0"/>
        <v>2011</v>
      </c>
    </row>
    <row r="22" spans="1:8" hidden="1" outlineLevel="2" x14ac:dyDescent="0.25">
      <c r="A22" s="8" t="s">
        <v>19</v>
      </c>
      <c r="B22" s="8" t="s">
        <v>20</v>
      </c>
      <c r="C22" s="8" t="s">
        <v>21</v>
      </c>
      <c r="D22" s="8">
        <v>837</v>
      </c>
      <c r="E22" s="9">
        <v>14134</v>
      </c>
      <c r="F22" s="10">
        <v>40881</v>
      </c>
      <c r="G22" s="8" t="s">
        <v>22</v>
      </c>
      <c r="H22" s="22">
        <f t="shared" si="0"/>
        <v>2011</v>
      </c>
    </row>
    <row r="23" spans="1:8" hidden="1" outlineLevel="2" x14ac:dyDescent="0.25">
      <c r="A23" s="8" t="s">
        <v>8</v>
      </c>
      <c r="B23" s="8" t="s">
        <v>23</v>
      </c>
      <c r="C23" s="8" t="s">
        <v>10</v>
      </c>
      <c r="D23" s="8">
        <v>647</v>
      </c>
      <c r="E23" s="9">
        <v>1340</v>
      </c>
      <c r="F23" s="10">
        <v>40637</v>
      </c>
      <c r="G23" s="8" t="s">
        <v>11</v>
      </c>
      <c r="H23" s="22">
        <f t="shared" si="0"/>
        <v>2011</v>
      </c>
    </row>
    <row r="24" spans="1:8" hidden="1" outlineLevel="2" x14ac:dyDescent="0.25">
      <c r="A24" s="8" t="s">
        <v>15</v>
      </c>
      <c r="B24" s="8" t="s">
        <v>24</v>
      </c>
      <c r="C24" s="8" t="s">
        <v>17</v>
      </c>
      <c r="D24" s="8">
        <v>673</v>
      </c>
      <c r="E24" s="9">
        <v>3280</v>
      </c>
      <c r="F24" s="10">
        <v>40700</v>
      </c>
      <c r="G24" s="8" t="s">
        <v>18</v>
      </c>
      <c r="H24" s="22">
        <f t="shared" si="0"/>
        <v>2011</v>
      </c>
    </row>
    <row r="25" spans="1:8" hidden="1" outlineLevel="2" x14ac:dyDescent="0.25">
      <c r="A25" s="8" t="s">
        <v>25</v>
      </c>
      <c r="B25" s="8" t="s">
        <v>20</v>
      </c>
      <c r="C25" s="8" t="s">
        <v>26</v>
      </c>
      <c r="D25" s="8">
        <v>905</v>
      </c>
      <c r="E25" s="9">
        <v>8687</v>
      </c>
      <c r="F25" s="10">
        <v>40671</v>
      </c>
      <c r="G25" s="8" t="s">
        <v>27</v>
      </c>
      <c r="H25" s="22">
        <f t="shared" si="0"/>
        <v>2011</v>
      </c>
    </row>
    <row r="26" spans="1:8" hidden="1" outlineLevel="2" x14ac:dyDescent="0.25">
      <c r="A26" s="8" t="s">
        <v>4</v>
      </c>
      <c r="B26" s="8" t="s">
        <v>30</v>
      </c>
      <c r="C26" s="8" t="s">
        <v>6</v>
      </c>
      <c r="D26" s="8">
        <v>295</v>
      </c>
      <c r="E26" s="9">
        <v>2919</v>
      </c>
      <c r="F26" s="10">
        <v>40798</v>
      </c>
      <c r="G26" s="8" t="s">
        <v>7</v>
      </c>
      <c r="H26" s="22">
        <f t="shared" si="0"/>
        <v>2011</v>
      </c>
    </row>
    <row r="27" spans="1:8" hidden="1" outlineLevel="2" x14ac:dyDescent="0.25">
      <c r="A27" s="8" t="s">
        <v>4</v>
      </c>
      <c r="B27" s="8" t="s">
        <v>31</v>
      </c>
      <c r="C27" s="8" t="s">
        <v>6</v>
      </c>
      <c r="D27" s="8">
        <v>473</v>
      </c>
      <c r="E27" s="9">
        <v>8290</v>
      </c>
      <c r="F27" s="10">
        <v>40698</v>
      </c>
      <c r="G27" s="8" t="s">
        <v>22</v>
      </c>
      <c r="H27" s="22">
        <f t="shared" si="0"/>
        <v>2011</v>
      </c>
    </row>
    <row r="28" spans="1:8" hidden="1" outlineLevel="2" x14ac:dyDescent="0.25">
      <c r="A28" s="8" t="s">
        <v>28</v>
      </c>
      <c r="B28" s="8" t="s">
        <v>32</v>
      </c>
      <c r="C28" s="8" t="s">
        <v>13</v>
      </c>
      <c r="D28" s="8">
        <v>509</v>
      </c>
      <c r="E28" s="9">
        <v>14630</v>
      </c>
      <c r="F28" s="10">
        <v>40689</v>
      </c>
      <c r="G28" s="8" t="s">
        <v>14</v>
      </c>
      <c r="H28" s="22">
        <f t="shared" si="0"/>
        <v>2011</v>
      </c>
    </row>
    <row r="29" spans="1:8" hidden="1" outlineLevel="2" x14ac:dyDescent="0.25">
      <c r="A29" s="8" t="s">
        <v>15</v>
      </c>
      <c r="B29" s="8" t="s">
        <v>16</v>
      </c>
      <c r="C29" s="8" t="s">
        <v>17</v>
      </c>
      <c r="D29" s="8">
        <v>308</v>
      </c>
      <c r="E29" s="9">
        <v>18380</v>
      </c>
      <c r="F29" s="10">
        <v>40694</v>
      </c>
      <c r="G29" s="8" t="s">
        <v>18</v>
      </c>
      <c r="H29" s="22">
        <f t="shared" si="0"/>
        <v>2011</v>
      </c>
    </row>
    <row r="30" spans="1:8" hidden="1" outlineLevel="2" x14ac:dyDescent="0.25">
      <c r="A30" s="8" t="s">
        <v>15</v>
      </c>
      <c r="B30" s="8" t="s">
        <v>16</v>
      </c>
      <c r="C30" s="8" t="s">
        <v>17</v>
      </c>
      <c r="D30" s="8">
        <v>847</v>
      </c>
      <c r="E30" s="8">
        <v>481</v>
      </c>
      <c r="F30" s="10">
        <v>40795</v>
      </c>
      <c r="G30" s="8" t="s">
        <v>34</v>
      </c>
      <c r="H30" s="22">
        <f t="shared" si="0"/>
        <v>2011</v>
      </c>
    </row>
    <row r="31" spans="1:8" hidden="1" outlineLevel="2" x14ac:dyDescent="0.25">
      <c r="A31" s="8" t="s">
        <v>28</v>
      </c>
      <c r="B31" s="8" t="s">
        <v>24</v>
      </c>
      <c r="C31" s="8" t="s">
        <v>13</v>
      </c>
      <c r="D31" s="8">
        <v>367</v>
      </c>
      <c r="E31" s="9">
        <v>14550</v>
      </c>
      <c r="F31" s="10">
        <v>40769</v>
      </c>
      <c r="G31" s="8" t="s">
        <v>18</v>
      </c>
      <c r="H31" s="22">
        <f t="shared" si="0"/>
        <v>2011</v>
      </c>
    </row>
    <row r="32" spans="1:8" hidden="1" outlineLevel="2" x14ac:dyDescent="0.25">
      <c r="A32" s="8" t="s">
        <v>4</v>
      </c>
      <c r="B32" s="8" t="s">
        <v>30</v>
      </c>
      <c r="C32" s="8" t="s">
        <v>6</v>
      </c>
      <c r="D32" s="8">
        <v>294</v>
      </c>
      <c r="E32" s="8">
        <v>227</v>
      </c>
      <c r="F32" s="10">
        <v>40837</v>
      </c>
      <c r="G32" s="8" t="s">
        <v>34</v>
      </c>
      <c r="H32" s="22">
        <f t="shared" si="0"/>
        <v>2011</v>
      </c>
    </row>
    <row r="33" spans="1:8" hidden="1" outlineLevel="2" x14ac:dyDescent="0.25">
      <c r="A33" s="8" t="s">
        <v>8</v>
      </c>
      <c r="B33" s="8" t="s">
        <v>24</v>
      </c>
      <c r="C33" s="8" t="s">
        <v>10</v>
      </c>
      <c r="D33" s="8">
        <v>580</v>
      </c>
      <c r="E33" s="9">
        <v>12550</v>
      </c>
      <c r="F33" s="10">
        <v>40654</v>
      </c>
      <c r="G33" s="8" t="s">
        <v>11</v>
      </c>
      <c r="H33" s="22">
        <f t="shared" si="0"/>
        <v>2011</v>
      </c>
    </row>
    <row r="34" spans="1:8" hidden="1" outlineLevel="2" x14ac:dyDescent="0.25">
      <c r="A34" s="8" t="s">
        <v>15</v>
      </c>
      <c r="B34" s="8" t="s">
        <v>23</v>
      </c>
      <c r="C34" s="8" t="s">
        <v>17</v>
      </c>
      <c r="D34" s="8">
        <v>678</v>
      </c>
      <c r="E34" s="8">
        <v>1970</v>
      </c>
      <c r="F34" s="10">
        <v>40882</v>
      </c>
      <c r="G34" s="8" t="s">
        <v>27</v>
      </c>
      <c r="H34" s="22">
        <f t="shared" si="0"/>
        <v>2011</v>
      </c>
    </row>
    <row r="35" spans="1:8" hidden="1" outlineLevel="2" x14ac:dyDescent="0.25">
      <c r="A35" s="8" t="s">
        <v>28</v>
      </c>
      <c r="B35" s="8" t="s">
        <v>16</v>
      </c>
      <c r="C35" s="8" t="s">
        <v>13</v>
      </c>
      <c r="D35" s="8">
        <v>409</v>
      </c>
      <c r="E35" s="9">
        <v>9286</v>
      </c>
      <c r="F35" s="10">
        <v>40903</v>
      </c>
      <c r="G35" s="8" t="s">
        <v>18</v>
      </c>
      <c r="H35" s="22">
        <f t="shared" si="0"/>
        <v>2011</v>
      </c>
    </row>
    <row r="36" spans="1:8" hidden="1" outlineLevel="2" x14ac:dyDescent="0.25">
      <c r="A36" s="8" t="s">
        <v>25</v>
      </c>
      <c r="B36" s="8" t="s">
        <v>5</v>
      </c>
      <c r="C36" s="8" t="s">
        <v>26</v>
      </c>
      <c r="D36" s="8">
        <v>563</v>
      </c>
      <c r="E36" s="9">
        <v>4990</v>
      </c>
      <c r="F36" s="10">
        <v>40652</v>
      </c>
      <c r="G36" s="8" t="s">
        <v>7</v>
      </c>
      <c r="H36" s="22">
        <f t="shared" si="0"/>
        <v>2011</v>
      </c>
    </row>
    <row r="37" spans="1:8" hidden="1" outlineLevel="2" x14ac:dyDescent="0.25">
      <c r="A37" s="8" t="s">
        <v>8</v>
      </c>
      <c r="B37" s="8" t="s">
        <v>24</v>
      </c>
      <c r="C37" s="8" t="s">
        <v>10</v>
      </c>
      <c r="D37" s="8">
        <v>386</v>
      </c>
      <c r="E37" s="8">
        <v>17090</v>
      </c>
      <c r="F37" s="10">
        <v>40657</v>
      </c>
      <c r="G37" s="8" t="s">
        <v>11</v>
      </c>
      <c r="H37" s="22">
        <f t="shared" si="0"/>
        <v>2011</v>
      </c>
    </row>
    <row r="38" spans="1:8" hidden="1" outlineLevel="2" x14ac:dyDescent="0.25">
      <c r="A38" s="8" t="s">
        <v>28</v>
      </c>
      <c r="B38" s="8" t="s">
        <v>32</v>
      </c>
      <c r="C38" s="8" t="s">
        <v>13</v>
      </c>
      <c r="D38" s="8">
        <v>590</v>
      </c>
      <c r="E38" s="9">
        <v>10710</v>
      </c>
      <c r="F38" s="10">
        <v>40874</v>
      </c>
      <c r="G38" s="8" t="s">
        <v>18</v>
      </c>
      <c r="H38" s="22">
        <f t="shared" si="0"/>
        <v>2011</v>
      </c>
    </row>
    <row r="39" spans="1:8" hidden="1" outlineLevel="2" x14ac:dyDescent="0.25">
      <c r="A39" s="8" t="s">
        <v>4</v>
      </c>
      <c r="B39" s="8" t="s">
        <v>12</v>
      </c>
      <c r="C39" s="8" t="s">
        <v>13</v>
      </c>
      <c r="D39" s="8">
        <v>385</v>
      </c>
      <c r="E39" s="9">
        <v>4490</v>
      </c>
      <c r="F39" s="10">
        <v>40693</v>
      </c>
      <c r="G39" s="8" t="s">
        <v>14</v>
      </c>
      <c r="H39" s="22">
        <f t="shared" si="0"/>
        <v>2011</v>
      </c>
    </row>
    <row r="40" spans="1:8" hidden="1" outlineLevel="2" x14ac:dyDescent="0.25">
      <c r="A40" s="8" t="s">
        <v>15</v>
      </c>
      <c r="B40" s="8" t="s">
        <v>23</v>
      </c>
      <c r="C40" s="8" t="s">
        <v>17</v>
      </c>
      <c r="D40" s="8">
        <v>583</v>
      </c>
      <c r="E40" s="9">
        <v>3750</v>
      </c>
      <c r="F40" s="10">
        <v>40801</v>
      </c>
      <c r="G40" s="8" t="s">
        <v>36</v>
      </c>
      <c r="H40" s="22">
        <f t="shared" si="0"/>
        <v>2011</v>
      </c>
    </row>
    <row r="41" spans="1:8" hidden="1" outlineLevel="2" x14ac:dyDescent="0.25">
      <c r="A41" s="8" t="s">
        <v>4</v>
      </c>
      <c r="B41" s="8" t="s">
        <v>30</v>
      </c>
      <c r="C41" s="8" t="s">
        <v>6</v>
      </c>
      <c r="D41" s="8">
        <v>475</v>
      </c>
      <c r="E41" s="9">
        <v>23990</v>
      </c>
      <c r="F41" s="10">
        <v>40649</v>
      </c>
      <c r="G41" s="8" t="s">
        <v>18</v>
      </c>
      <c r="H41" s="22">
        <f t="shared" si="0"/>
        <v>2011</v>
      </c>
    </row>
    <row r="42" spans="1:8" hidden="1" outlineLevel="2" x14ac:dyDescent="0.25">
      <c r="A42" s="8" t="s">
        <v>28</v>
      </c>
      <c r="B42" s="8" t="s">
        <v>16</v>
      </c>
      <c r="C42" s="8" t="s">
        <v>13</v>
      </c>
      <c r="D42" s="8">
        <v>65</v>
      </c>
      <c r="E42" s="9">
        <v>3645</v>
      </c>
      <c r="F42" s="10">
        <v>40645</v>
      </c>
      <c r="G42" s="8" t="s">
        <v>14</v>
      </c>
      <c r="H42" s="22">
        <f t="shared" si="0"/>
        <v>2011</v>
      </c>
    </row>
    <row r="43" spans="1:8" hidden="1" outlineLevel="2" x14ac:dyDescent="0.25">
      <c r="A43" s="8" t="s">
        <v>28</v>
      </c>
      <c r="B43" s="8" t="s">
        <v>23</v>
      </c>
      <c r="C43" s="8" t="s">
        <v>13</v>
      </c>
      <c r="D43" s="8">
        <v>576</v>
      </c>
      <c r="E43" s="9">
        <v>54900</v>
      </c>
      <c r="F43" s="10">
        <v>40681</v>
      </c>
      <c r="G43" s="8" t="s">
        <v>18</v>
      </c>
      <c r="H43" s="22">
        <f t="shared" si="0"/>
        <v>2011</v>
      </c>
    </row>
    <row r="44" spans="1:8" hidden="1" outlineLevel="2" x14ac:dyDescent="0.25">
      <c r="A44" s="8" t="s">
        <v>28</v>
      </c>
      <c r="B44" s="8" t="s">
        <v>16</v>
      </c>
      <c r="C44" s="8" t="s">
        <v>10</v>
      </c>
      <c r="D44" s="8">
        <v>145</v>
      </c>
      <c r="E44" s="9">
        <v>8890</v>
      </c>
      <c r="F44" s="10">
        <v>40697</v>
      </c>
      <c r="G44" s="8" t="s">
        <v>11</v>
      </c>
      <c r="H44" s="22">
        <f t="shared" si="0"/>
        <v>2011</v>
      </c>
    </row>
    <row r="45" spans="1:8" hidden="1" outlineLevel="2" x14ac:dyDescent="0.25">
      <c r="A45" s="8" t="s">
        <v>4</v>
      </c>
      <c r="B45" s="8" t="s">
        <v>9</v>
      </c>
      <c r="C45" s="8" t="s">
        <v>6</v>
      </c>
      <c r="D45" s="8">
        <v>476</v>
      </c>
      <c r="E45" s="9">
        <v>10710</v>
      </c>
      <c r="F45" s="10">
        <v>40659</v>
      </c>
      <c r="G45" s="8" t="s">
        <v>18</v>
      </c>
      <c r="H45" s="22">
        <f t="shared" si="0"/>
        <v>2011</v>
      </c>
    </row>
    <row r="46" spans="1:8" hidden="1" outlineLevel="2" x14ac:dyDescent="0.25">
      <c r="A46" s="8" t="s">
        <v>8</v>
      </c>
      <c r="B46" s="8" t="s">
        <v>30</v>
      </c>
      <c r="C46" s="8" t="s">
        <v>10</v>
      </c>
      <c r="D46" s="8">
        <v>647</v>
      </c>
      <c r="E46" s="9">
        <v>5690</v>
      </c>
      <c r="F46" s="10">
        <v>40704</v>
      </c>
      <c r="G46" s="8" t="s">
        <v>29</v>
      </c>
      <c r="H46" s="22">
        <f t="shared" si="0"/>
        <v>2011</v>
      </c>
    </row>
    <row r="47" spans="1:8" hidden="1" outlineLevel="2" x14ac:dyDescent="0.25">
      <c r="A47" s="8" t="s">
        <v>8</v>
      </c>
      <c r="B47" s="8" t="s">
        <v>23</v>
      </c>
      <c r="C47" s="8" t="s">
        <v>10</v>
      </c>
      <c r="D47" s="8">
        <v>875</v>
      </c>
      <c r="E47" s="9">
        <v>1712</v>
      </c>
      <c r="F47" s="10">
        <v>40723</v>
      </c>
      <c r="G47" s="8" t="s">
        <v>11</v>
      </c>
      <c r="H47" s="22">
        <f t="shared" si="0"/>
        <v>2011</v>
      </c>
    </row>
    <row r="48" spans="1:8" hidden="1" outlineLevel="2" x14ac:dyDescent="0.25">
      <c r="A48" s="8" t="s">
        <v>4</v>
      </c>
      <c r="B48" s="8" t="s">
        <v>9</v>
      </c>
      <c r="C48" s="8" t="s">
        <v>6</v>
      </c>
      <c r="D48" s="8">
        <v>298</v>
      </c>
      <c r="E48" s="9">
        <v>2950</v>
      </c>
      <c r="F48" s="10">
        <v>40700</v>
      </c>
      <c r="G48" s="8" t="s">
        <v>36</v>
      </c>
      <c r="H48" s="22">
        <f t="shared" si="0"/>
        <v>2011</v>
      </c>
    </row>
    <row r="49" spans="1:8" hidden="1" outlineLevel="2" x14ac:dyDescent="0.25">
      <c r="A49" s="8" t="s">
        <v>8</v>
      </c>
      <c r="B49" s="8" t="s">
        <v>32</v>
      </c>
      <c r="C49" s="8" t="s">
        <v>10</v>
      </c>
      <c r="D49" s="8">
        <v>75</v>
      </c>
      <c r="E49" s="9">
        <v>9856</v>
      </c>
      <c r="F49" s="10">
        <v>40697</v>
      </c>
      <c r="G49" s="8" t="s">
        <v>11</v>
      </c>
      <c r="H49" s="22">
        <f t="shared" si="0"/>
        <v>2011</v>
      </c>
    </row>
    <row r="50" spans="1:8" hidden="1" outlineLevel="2" x14ac:dyDescent="0.25">
      <c r="A50" s="8" t="s">
        <v>19</v>
      </c>
      <c r="B50" s="8" t="s">
        <v>9</v>
      </c>
      <c r="C50" s="8" t="s">
        <v>21</v>
      </c>
      <c r="D50" s="8">
        <v>846</v>
      </c>
      <c r="E50" s="9">
        <v>3327</v>
      </c>
      <c r="F50" s="10">
        <v>40671</v>
      </c>
      <c r="G50" s="8" t="s">
        <v>7</v>
      </c>
      <c r="H50" s="22">
        <f t="shared" si="0"/>
        <v>2011</v>
      </c>
    </row>
    <row r="51" spans="1:8" outlineLevel="1" collapsed="1" x14ac:dyDescent="0.25">
      <c r="A51" s="8"/>
      <c r="B51" s="8"/>
      <c r="C51" s="8"/>
      <c r="D51" s="8"/>
      <c r="E51" s="9">
        <f>SUBTOTAL(1,E20:E50)</f>
        <v>9835.6129032258068</v>
      </c>
      <c r="F51" s="10"/>
      <c r="G51" s="8"/>
      <c r="H51" s="23" t="s">
        <v>69</v>
      </c>
    </row>
    <row r="52" spans="1:8" hidden="1" outlineLevel="2" x14ac:dyDescent="0.25">
      <c r="A52" s="8" t="s">
        <v>4</v>
      </c>
      <c r="B52" s="8" t="s">
        <v>5</v>
      </c>
      <c r="C52" s="8" t="s">
        <v>6</v>
      </c>
      <c r="D52" s="8">
        <v>185</v>
      </c>
      <c r="E52" s="9">
        <v>4090</v>
      </c>
      <c r="F52" s="10">
        <v>41024</v>
      </c>
      <c r="G52" s="8" t="s">
        <v>7</v>
      </c>
      <c r="H52" s="22">
        <f t="shared" ref="H52:H71" si="1">YEAR(F52)</f>
        <v>2012</v>
      </c>
    </row>
    <row r="53" spans="1:8" hidden="1" outlineLevel="2" x14ac:dyDescent="0.25">
      <c r="A53" s="8" t="s">
        <v>15</v>
      </c>
      <c r="B53" s="8" t="s">
        <v>16</v>
      </c>
      <c r="C53" s="8" t="s">
        <v>17</v>
      </c>
      <c r="D53" s="8">
        <v>386</v>
      </c>
      <c r="E53" s="9">
        <v>16070</v>
      </c>
      <c r="F53" s="10">
        <v>40943</v>
      </c>
      <c r="G53" s="8" t="s">
        <v>18</v>
      </c>
      <c r="H53" s="22">
        <f t="shared" si="1"/>
        <v>2012</v>
      </c>
    </row>
    <row r="54" spans="1:8" hidden="1" outlineLevel="2" x14ac:dyDescent="0.25">
      <c r="A54" s="8" t="s">
        <v>28</v>
      </c>
      <c r="B54" s="8" t="s">
        <v>9</v>
      </c>
      <c r="C54" s="8" t="s">
        <v>13</v>
      </c>
      <c r="D54" s="8">
        <v>847</v>
      </c>
      <c r="E54" s="8">
        <v>428</v>
      </c>
      <c r="F54" s="10">
        <v>40991</v>
      </c>
      <c r="G54" s="8" t="s">
        <v>29</v>
      </c>
      <c r="H54" s="22">
        <f t="shared" si="1"/>
        <v>2012</v>
      </c>
    </row>
    <row r="55" spans="1:8" hidden="1" outlineLevel="2" x14ac:dyDescent="0.25">
      <c r="A55" s="8" t="s">
        <v>15</v>
      </c>
      <c r="B55" s="8" t="s">
        <v>12</v>
      </c>
      <c r="C55" s="8" t="s">
        <v>17</v>
      </c>
      <c r="D55" s="8">
        <v>564</v>
      </c>
      <c r="E55" s="9">
        <v>27830</v>
      </c>
      <c r="F55" s="10">
        <v>40964</v>
      </c>
      <c r="G55" s="8" t="s">
        <v>18</v>
      </c>
      <c r="H55" s="22">
        <f t="shared" si="1"/>
        <v>2012</v>
      </c>
    </row>
    <row r="56" spans="1:8" hidden="1" outlineLevel="2" x14ac:dyDescent="0.25">
      <c r="A56" s="8" t="s">
        <v>19</v>
      </c>
      <c r="B56" s="8" t="s">
        <v>33</v>
      </c>
      <c r="C56" s="8" t="s">
        <v>21</v>
      </c>
      <c r="D56" s="8">
        <v>648</v>
      </c>
      <c r="E56" s="9">
        <v>6221</v>
      </c>
      <c r="F56" s="10">
        <v>40967</v>
      </c>
      <c r="G56" s="8" t="s">
        <v>22</v>
      </c>
      <c r="H56" s="22">
        <f t="shared" si="1"/>
        <v>2012</v>
      </c>
    </row>
    <row r="57" spans="1:8" hidden="1" outlineLevel="2" x14ac:dyDescent="0.25">
      <c r="A57" s="8" t="s">
        <v>8</v>
      </c>
      <c r="B57" s="8" t="s">
        <v>23</v>
      </c>
      <c r="C57" s="8" t="s">
        <v>10</v>
      </c>
      <c r="D57" s="8">
        <v>689</v>
      </c>
      <c r="E57" s="9">
        <v>3150</v>
      </c>
      <c r="F57" s="10">
        <v>40977</v>
      </c>
      <c r="G57" s="8" t="s">
        <v>11</v>
      </c>
      <c r="H57" s="22">
        <f t="shared" si="1"/>
        <v>2012</v>
      </c>
    </row>
    <row r="58" spans="1:8" hidden="1" outlineLevel="2" x14ac:dyDescent="0.25">
      <c r="A58" s="8" t="s">
        <v>8</v>
      </c>
      <c r="B58" s="8" t="s">
        <v>9</v>
      </c>
      <c r="C58" s="8" t="s">
        <v>10</v>
      </c>
      <c r="D58" s="8">
        <v>476</v>
      </c>
      <c r="E58" s="9">
        <v>3190</v>
      </c>
      <c r="F58" s="10">
        <v>40911</v>
      </c>
      <c r="G58" s="8" t="s">
        <v>34</v>
      </c>
      <c r="H58" s="22">
        <f t="shared" si="1"/>
        <v>2012</v>
      </c>
    </row>
    <row r="59" spans="1:8" hidden="1" outlineLevel="2" x14ac:dyDescent="0.25">
      <c r="A59" s="8" t="s">
        <v>19</v>
      </c>
      <c r="B59" s="8" t="s">
        <v>35</v>
      </c>
      <c r="C59" s="8" t="s">
        <v>21</v>
      </c>
      <c r="D59" s="8">
        <v>937</v>
      </c>
      <c r="E59" s="9">
        <v>22990</v>
      </c>
      <c r="F59" s="10">
        <v>40991</v>
      </c>
      <c r="G59" s="8" t="s">
        <v>36</v>
      </c>
      <c r="H59" s="22">
        <f t="shared" si="1"/>
        <v>2012</v>
      </c>
    </row>
    <row r="60" spans="1:8" hidden="1" outlineLevel="2" x14ac:dyDescent="0.25">
      <c r="A60" s="8" t="s">
        <v>19</v>
      </c>
      <c r="B60" s="8" t="s">
        <v>31</v>
      </c>
      <c r="C60" s="8" t="s">
        <v>21</v>
      </c>
      <c r="D60" s="8">
        <v>394</v>
      </c>
      <c r="E60" s="9">
        <v>9350</v>
      </c>
      <c r="F60" s="10">
        <v>40924</v>
      </c>
      <c r="G60" s="8" t="s">
        <v>27</v>
      </c>
      <c r="H60" s="22">
        <f t="shared" si="1"/>
        <v>2012</v>
      </c>
    </row>
    <row r="61" spans="1:8" hidden="1" outlineLevel="2" x14ac:dyDescent="0.25">
      <c r="A61" s="8" t="s">
        <v>28</v>
      </c>
      <c r="B61" s="8" t="s">
        <v>33</v>
      </c>
      <c r="C61" s="8" t="s">
        <v>13</v>
      </c>
      <c r="D61" s="8">
        <v>189</v>
      </c>
      <c r="E61" s="9">
        <v>11490</v>
      </c>
      <c r="F61" s="10">
        <v>40962</v>
      </c>
      <c r="G61" s="8" t="s">
        <v>14</v>
      </c>
      <c r="H61" s="22">
        <f t="shared" si="1"/>
        <v>2012</v>
      </c>
    </row>
    <row r="62" spans="1:8" hidden="1" outlineLevel="2" x14ac:dyDescent="0.25">
      <c r="A62" s="8" t="s">
        <v>15</v>
      </c>
      <c r="B62" s="8" t="s">
        <v>20</v>
      </c>
      <c r="C62" s="8" t="s">
        <v>17</v>
      </c>
      <c r="D62" s="8">
        <v>407</v>
      </c>
      <c r="E62" s="9">
        <v>2170</v>
      </c>
      <c r="F62" s="10">
        <v>40928</v>
      </c>
      <c r="G62" s="8" t="s">
        <v>18</v>
      </c>
      <c r="H62" s="22">
        <f t="shared" si="1"/>
        <v>2012</v>
      </c>
    </row>
    <row r="63" spans="1:8" hidden="1" outlineLevel="2" x14ac:dyDescent="0.25">
      <c r="A63" s="8" t="s">
        <v>15</v>
      </c>
      <c r="B63" s="8" t="s">
        <v>31</v>
      </c>
      <c r="C63" s="8" t="s">
        <v>17</v>
      </c>
      <c r="D63" s="8">
        <v>736</v>
      </c>
      <c r="E63" s="9">
        <v>27700</v>
      </c>
      <c r="F63" s="10">
        <v>40938</v>
      </c>
      <c r="G63" s="8" t="s">
        <v>18</v>
      </c>
      <c r="H63" s="22">
        <f t="shared" si="1"/>
        <v>2012</v>
      </c>
    </row>
    <row r="64" spans="1:8" hidden="1" outlineLevel="2" x14ac:dyDescent="0.25">
      <c r="A64" s="8" t="s">
        <v>28</v>
      </c>
      <c r="B64" s="8" t="s">
        <v>31</v>
      </c>
      <c r="C64" s="8" t="s">
        <v>13</v>
      </c>
      <c r="D64" s="8">
        <v>578</v>
      </c>
      <c r="E64" s="8">
        <v>353</v>
      </c>
      <c r="F64" s="10">
        <v>40981</v>
      </c>
      <c r="G64" s="8" t="s">
        <v>29</v>
      </c>
      <c r="H64" s="22">
        <f t="shared" si="1"/>
        <v>2012</v>
      </c>
    </row>
    <row r="65" spans="1:8" hidden="1" outlineLevel="2" x14ac:dyDescent="0.25">
      <c r="A65" s="8" t="s">
        <v>19</v>
      </c>
      <c r="B65" s="8" t="s">
        <v>33</v>
      </c>
      <c r="C65" s="8" t="s">
        <v>21</v>
      </c>
      <c r="D65" s="8">
        <v>845</v>
      </c>
      <c r="E65" s="9">
        <v>5590</v>
      </c>
      <c r="F65" s="10">
        <v>40999</v>
      </c>
      <c r="G65" s="8" t="s">
        <v>27</v>
      </c>
      <c r="H65" s="22">
        <f t="shared" si="1"/>
        <v>2012</v>
      </c>
    </row>
    <row r="66" spans="1:8" hidden="1" outlineLevel="2" x14ac:dyDescent="0.25">
      <c r="A66" s="8" t="s">
        <v>8</v>
      </c>
      <c r="B66" s="8" t="s">
        <v>31</v>
      </c>
      <c r="C66" s="8" t="s">
        <v>10</v>
      </c>
      <c r="D66" s="8">
        <v>457</v>
      </c>
      <c r="E66" s="9">
        <v>3790</v>
      </c>
      <c r="F66" s="10">
        <v>40952</v>
      </c>
      <c r="G66" s="8" t="s">
        <v>34</v>
      </c>
      <c r="H66" s="22">
        <f t="shared" si="1"/>
        <v>2012</v>
      </c>
    </row>
    <row r="67" spans="1:8" hidden="1" outlineLevel="2" x14ac:dyDescent="0.25">
      <c r="A67" s="8" t="s">
        <v>4</v>
      </c>
      <c r="B67" s="8" t="s">
        <v>35</v>
      </c>
      <c r="C67" s="8" t="s">
        <v>6</v>
      </c>
      <c r="D67" s="8">
        <v>394</v>
      </c>
      <c r="E67" s="8">
        <v>311</v>
      </c>
      <c r="F67" s="10">
        <v>40983</v>
      </c>
      <c r="G67" s="8" t="s">
        <v>22</v>
      </c>
      <c r="H67" s="22">
        <f t="shared" si="1"/>
        <v>2012</v>
      </c>
    </row>
    <row r="68" spans="1:8" hidden="1" outlineLevel="2" x14ac:dyDescent="0.25">
      <c r="A68" s="8" t="s">
        <v>25</v>
      </c>
      <c r="B68" s="8" t="s">
        <v>24</v>
      </c>
      <c r="C68" s="8" t="s">
        <v>26</v>
      </c>
      <c r="D68" s="8">
        <v>385</v>
      </c>
      <c r="E68" s="9">
        <v>6990</v>
      </c>
      <c r="F68" s="10">
        <v>40986</v>
      </c>
      <c r="G68" s="8" t="s">
        <v>27</v>
      </c>
      <c r="H68" s="22">
        <f t="shared" si="1"/>
        <v>2012</v>
      </c>
    </row>
    <row r="69" spans="1:8" hidden="1" outlineLevel="2" x14ac:dyDescent="0.25">
      <c r="A69" s="8" t="s">
        <v>15</v>
      </c>
      <c r="B69" s="8" t="s">
        <v>32</v>
      </c>
      <c r="C69" s="8" t="s">
        <v>17</v>
      </c>
      <c r="D69" s="8">
        <v>578</v>
      </c>
      <c r="E69" s="9">
        <v>23990</v>
      </c>
      <c r="F69" s="10">
        <v>40951</v>
      </c>
      <c r="G69" s="8" t="s">
        <v>18</v>
      </c>
      <c r="H69" s="22">
        <f t="shared" si="1"/>
        <v>2012</v>
      </c>
    </row>
    <row r="70" spans="1:8" hidden="1" outlineLevel="2" x14ac:dyDescent="0.25">
      <c r="A70" s="8" t="s">
        <v>19</v>
      </c>
      <c r="B70" s="8" t="s">
        <v>16</v>
      </c>
      <c r="C70" s="8" t="s">
        <v>21</v>
      </c>
      <c r="D70" s="8">
        <v>475</v>
      </c>
      <c r="E70" s="9">
        <v>5990</v>
      </c>
      <c r="F70" s="10">
        <v>40985</v>
      </c>
      <c r="G70" s="8" t="s">
        <v>7</v>
      </c>
      <c r="H70" s="22">
        <f t="shared" si="1"/>
        <v>2012</v>
      </c>
    </row>
    <row r="71" spans="1:8" hidden="1" outlineLevel="2" x14ac:dyDescent="0.25">
      <c r="A71" s="8" t="s">
        <v>25</v>
      </c>
      <c r="B71" s="8" t="s">
        <v>33</v>
      </c>
      <c r="C71" s="8" t="s">
        <v>26</v>
      </c>
      <c r="D71" s="8">
        <v>569</v>
      </c>
      <c r="E71" s="9">
        <v>4957</v>
      </c>
      <c r="F71" s="10">
        <v>40976</v>
      </c>
      <c r="G71" s="8" t="s">
        <v>27</v>
      </c>
      <c r="H71" s="22">
        <f t="shared" si="1"/>
        <v>2012</v>
      </c>
    </row>
    <row r="72" spans="1:8" outlineLevel="1" collapsed="1" x14ac:dyDescent="0.25">
      <c r="A72" s="15"/>
      <c r="B72" s="15"/>
      <c r="C72" s="15"/>
      <c r="D72" s="15"/>
      <c r="E72" s="18">
        <f>SUBTOTAL(1,E52:E71)</f>
        <v>9332.5</v>
      </c>
      <c r="F72" s="19"/>
      <c r="G72" s="15"/>
      <c r="H72" s="24" t="s">
        <v>70</v>
      </c>
    </row>
    <row r="73" spans="1:8" x14ac:dyDescent="0.25">
      <c r="A73" s="15"/>
      <c r="B73" s="15"/>
      <c r="C73" s="15"/>
      <c r="D73" s="15"/>
      <c r="E73" s="18">
        <f>SUBTOTAL(1,E20:E71)</f>
        <v>9638.3137254901958</v>
      </c>
      <c r="F73" s="19"/>
      <c r="G73" s="15"/>
      <c r="H73" s="24" t="s">
        <v>55</v>
      </c>
    </row>
  </sheetData>
  <autoFilter ref="A19:H71">
    <sortState ref="A8:H58">
      <sortCondition ref="H7:H58"/>
    </sortState>
  </autoFilter>
  <hyperlinks>
    <hyperlink ref="D1" r:id="rId1"/>
    <hyperlink ref="B4" location="'Исходная таблица'!A1" display="Перейти к Исходной таблице &gt;&gt;&gt;"/>
    <hyperlink ref="A9" r:id="rId2"/>
    <hyperlink ref="A12" r:id="rId3"/>
    <hyperlink ref="A15" r:id="rId4"/>
  </hyperlinks>
  <pageMargins left="0.7" right="0.7" top="0.75" bottom="0.75" header="0.3" footer="0.3"/>
  <pageSetup paperSize="9" orientation="portrait" r:id="rId5"/>
  <drawing r:id="rId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theme="5" tint="-0.249977111117893"/>
  </sheetPr>
  <dimension ref="A6:N58"/>
  <sheetViews>
    <sheetView zoomScaleNormal="100" workbookViewId="0">
      <selection activeCell="A6" sqref="A6"/>
    </sheetView>
  </sheetViews>
  <sheetFormatPr defaultColWidth="9.140625" defaultRowHeight="12.75" x14ac:dyDescent="0.2"/>
  <cols>
    <col min="1" max="1" width="12.85546875" style="25" bestFit="1" customWidth="1"/>
    <col min="2" max="2" width="11.28515625" style="25" bestFit="1" customWidth="1"/>
    <col min="3" max="3" width="14.42578125" style="25" bestFit="1" customWidth="1"/>
    <col min="4" max="4" width="4.5703125" style="25" bestFit="1" customWidth="1"/>
    <col min="5" max="5" width="19.7109375" style="25" bestFit="1" customWidth="1"/>
    <col min="6" max="6" width="11.7109375" style="25" bestFit="1" customWidth="1"/>
    <col min="7" max="7" width="22.28515625" style="25" bestFit="1" customWidth="1"/>
    <col min="8" max="9" width="11" style="25" customWidth="1"/>
    <col min="10" max="10" width="9" style="25" customWidth="1"/>
    <col min="11" max="11" width="5.7109375" style="25" bestFit="1" customWidth="1"/>
    <col min="12" max="12" width="8" style="25" customWidth="1"/>
    <col min="13" max="13" width="13.85546875" style="25" bestFit="1" customWidth="1"/>
    <col min="14" max="14" width="9.7109375" style="25" bestFit="1" customWidth="1"/>
    <col min="15" max="16384" width="9.140625" style="25"/>
  </cols>
  <sheetData>
    <row r="6" spans="1:14" ht="15" x14ac:dyDescent="0.25">
      <c r="A6" s="14" t="s">
        <v>45</v>
      </c>
    </row>
    <row r="8" spans="1:14" ht="25.5" x14ac:dyDescent="0.2">
      <c r="A8" s="26" t="s">
        <v>83</v>
      </c>
      <c r="B8" s="26" t="s">
        <v>84</v>
      </c>
      <c r="C8" s="26" t="s">
        <v>85</v>
      </c>
      <c r="D8" s="26" t="s">
        <v>86</v>
      </c>
      <c r="E8" s="27" t="s">
        <v>87</v>
      </c>
      <c r="F8" s="26" t="s">
        <v>88</v>
      </c>
      <c r="G8" s="28" t="s">
        <v>89</v>
      </c>
      <c r="H8" s="26" t="s">
        <v>90</v>
      </c>
      <c r="I8" s="26" t="s">
        <v>91</v>
      </c>
      <c r="J8" s="29" t="s">
        <v>92</v>
      </c>
      <c r="K8" s="30" t="s">
        <v>93</v>
      </c>
      <c r="L8" s="26" t="s">
        <v>94</v>
      </c>
      <c r="M8" s="31" t="s">
        <v>95</v>
      </c>
      <c r="N8" s="26" t="s">
        <v>96</v>
      </c>
    </row>
    <row r="9" spans="1:14" x14ac:dyDescent="0.2">
      <c r="A9" s="32" t="s">
        <v>97</v>
      </c>
      <c r="B9" s="32" t="s">
        <v>98</v>
      </c>
      <c r="C9" s="32" t="s">
        <v>99</v>
      </c>
      <c r="D9" s="33" t="s">
        <v>100</v>
      </c>
      <c r="E9" s="34" t="s">
        <v>101</v>
      </c>
      <c r="F9" s="35">
        <v>21132218</v>
      </c>
      <c r="G9" s="36" t="s">
        <v>102</v>
      </c>
      <c r="H9" s="37">
        <v>29067</v>
      </c>
      <c r="I9" s="37">
        <v>37814</v>
      </c>
      <c r="J9" s="38">
        <v>34</v>
      </c>
      <c r="K9" s="38">
        <v>10</v>
      </c>
      <c r="L9" s="39">
        <v>2</v>
      </c>
      <c r="M9" s="36" t="s">
        <v>103</v>
      </c>
      <c r="N9" s="40">
        <v>62700</v>
      </c>
    </row>
    <row r="10" spans="1:14" x14ac:dyDescent="0.2">
      <c r="A10" s="32" t="s">
        <v>104</v>
      </c>
      <c r="B10" s="32" t="s">
        <v>105</v>
      </c>
      <c r="C10" s="32" t="s">
        <v>106</v>
      </c>
      <c r="D10" s="33" t="s">
        <v>107</v>
      </c>
      <c r="E10" s="34" t="s">
        <v>108</v>
      </c>
      <c r="F10" s="35">
        <v>21132207</v>
      </c>
      <c r="G10" s="36" t="s">
        <v>102</v>
      </c>
      <c r="H10" s="41">
        <v>25204</v>
      </c>
      <c r="I10" s="41">
        <v>34800</v>
      </c>
      <c r="J10" s="38">
        <v>45</v>
      </c>
      <c r="K10" s="38">
        <v>18</v>
      </c>
      <c r="L10" s="39">
        <v>2</v>
      </c>
      <c r="M10" s="36" t="s">
        <v>103</v>
      </c>
      <c r="N10" s="40">
        <v>108600</v>
      </c>
    </row>
    <row r="11" spans="1:14" x14ac:dyDescent="0.2">
      <c r="A11" s="32" t="s">
        <v>109</v>
      </c>
      <c r="B11" s="32" t="s">
        <v>110</v>
      </c>
      <c r="C11" s="32" t="s">
        <v>111</v>
      </c>
      <c r="D11" s="33" t="s">
        <v>107</v>
      </c>
      <c r="E11" s="34" t="s">
        <v>108</v>
      </c>
      <c r="F11" s="35">
        <v>21132210</v>
      </c>
      <c r="G11" s="42" t="s">
        <v>112</v>
      </c>
      <c r="H11" s="41">
        <v>26137</v>
      </c>
      <c r="I11" s="41">
        <v>35459</v>
      </c>
      <c r="J11" s="38">
        <v>42</v>
      </c>
      <c r="K11" s="38">
        <v>17</v>
      </c>
      <c r="L11" s="39">
        <v>4</v>
      </c>
      <c r="M11" s="36" t="s">
        <v>103</v>
      </c>
      <c r="N11" s="40">
        <v>95950</v>
      </c>
    </row>
    <row r="12" spans="1:14" x14ac:dyDescent="0.2">
      <c r="A12" s="32" t="s">
        <v>113</v>
      </c>
      <c r="B12" s="32" t="s">
        <v>114</v>
      </c>
      <c r="C12" s="32" t="s">
        <v>115</v>
      </c>
      <c r="D12" s="33" t="s">
        <v>107</v>
      </c>
      <c r="E12" s="34" t="s">
        <v>108</v>
      </c>
      <c r="F12" s="35">
        <v>21132203</v>
      </c>
      <c r="G12" s="36" t="s">
        <v>116</v>
      </c>
      <c r="H12" s="43">
        <v>22819</v>
      </c>
      <c r="I12" s="43">
        <v>30633</v>
      </c>
      <c r="J12" s="38">
        <v>51</v>
      </c>
      <c r="K12" s="38">
        <v>30</v>
      </c>
      <c r="L12" s="39">
        <v>2</v>
      </c>
      <c r="M12" s="36" t="s">
        <v>103</v>
      </c>
      <c r="N12" s="40">
        <v>124200</v>
      </c>
    </row>
    <row r="13" spans="1:14" x14ac:dyDescent="0.2">
      <c r="A13" s="32" t="s">
        <v>117</v>
      </c>
      <c r="B13" s="32" t="s">
        <v>118</v>
      </c>
      <c r="C13" s="32" t="s">
        <v>119</v>
      </c>
      <c r="D13" s="33" t="s">
        <v>100</v>
      </c>
      <c r="E13" s="34" t="s">
        <v>120</v>
      </c>
      <c r="F13" s="35">
        <v>21132228</v>
      </c>
      <c r="G13" s="36" t="s">
        <v>112</v>
      </c>
      <c r="H13" s="43">
        <v>30258</v>
      </c>
      <c r="I13" s="43">
        <v>39971</v>
      </c>
      <c r="J13" s="38">
        <v>31</v>
      </c>
      <c r="K13" s="38">
        <v>4</v>
      </c>
      <c r="L13" s="39">
        <v>2</v>
      </c>
      <c r="M13" s="36" t="s">
        <v>103</v>
      </c>
      <c r="N13" s="40">
        <v>62700</v>
      </c>
    </row>
    <row r="14" spans="1:14" x14ac:dyDescent="0.2">
      <c r="A14" s="32" t="s">
        <v>121</v>
      </c>
      <c r="B14" s="32" t="s">
        <v>122</v>
      </c>
      <c r="C14" s="32" t="s">
        <v>123</v>
      </c>
      <c r="D14" s="33" t="s">
        <v>100</v>
      </c>
      <c r="E14" s="34" t="s">
        <v>124</v>
      </c>
      <c r="F14" s="35">
        <v>21132212</v>
      </c>
      <c r="G14" s="42" t="s">
        <v>116</v>
      </c>
      <c r="H14" s="43">
        <v>27126</v>
      </c>
      <c r="I14" s="43">
        <v>37315</v>
      </c>
      <c r="J14" s="38">
        <v>39</v>
      </c>
      <c r="K14" s="38">
        <v>12</v>
      </c>
      <c r="L14" s="39">
        <v>2</v>
      </c>
      <c r="M14" s="36" t="s">
        <v>103</v>
      </c>
      <c r="N14" s="40">
        <v>78950</v>
      </c>
    </row>
    <row r="15" spans="1:14" x14ac:dyDescent="0.2">
      <c r="A15" s="32" t="s">
        <v>125</v>
      </c>
      <c r="B15" s="32" t="s">
        <v>126</v>
      </c>
      <c r="C15" s="32" t="s">
        <v>127</v>
      </c>
      <c r="D15" s="33" t="s">
        <v>107</v>
      </c>
      <c r="E15" s="34" t="s">
        <v>120</v>
      </c>
      <c r="F15" s="35">
        <v>21132219</v>
      </c>
      <c r="G15" s="42" t="s">
        <v>128</v>
      </c>
      <c r="H15" s="41">
        <v>28967</v>
      </c>
      <c r="I15" s="41">
        <v>38573</v>
      </c>
      <c r="J15" s="38">
        <v>34</v>
      </c>
      <c r="K15" s="38">
        <v>8</v>
      </c>
      <c r="L15" s="39">
        <v>3</v>
      </c>
      <c r="M15" s="36" t="s">
        <v>103</v>
      </c>
      <c r="N15" s="40">
        <v>45700</v>
      </c>
    </row>
    <row r="16" spans="1:14" x14ac:dyDescent="0.2">
      <c r="A16" s="32" t="s">
        <v>129</v>
      </c>
      <c r="B16" s="32" t="s">
        <v>130</v>
      </c>
      <c r="C16" s="32" t="s">
        <v>131</v>
      </c>
      <c r="D16" s="33" t="s">
        <v>107</v>
      </c>
      <c r="E16" s="34" t="s">
        <v>101</v>
      </c>
      <c r="F16" s="35">
        <v>21132214</v>
      </c>
      <c r="G16" s="42" t="s">
        <v>102</v>
      </c>
      <c r="H16" s="41">
        <v>28892</v>
      </c>
      <c r="I16" s="41">
        <v>38999</v>
      </c>
      <c r="J16" s="38">
        <v>35</v>
      </c>
      <c r="K16" s="38">
        <v>7</v>
      </c>
      <c r="L16" s="39">
        <v>3</v>
      </c>
      <c r="M16" s="36" t="s">
        <v>103</v>
      </c>
      <c r="N16" s="40">
        <v>65450</v>
      </c>
    </row>
    <row r="17" spans="1:14" x14ac:dyDescent="0.2">
      <c r="A17" s="32" t="s">
        <v>132</v>
      </c>
      <c r="B17" s="32" t="s">
        <v>133</v>
      </c>
      <c r="C17" s="32" t="s">
        <v>134</v>
      </c>
      <c r="D17" s="33" t="s">
        <v>107</v>
      </c>
      <c r="E17" s="34" t="s">
        <v>135</v>
      </c>
      <c r="F17" s="35">
        <v>21132204</v>
      </c>
      <c r="G17" s="42" t="s">
        <v>136</v>
      </c>
      <c r="H17" s="41">
        <v>23994</v>
      </c>
      <c r="I17" s="41">
        <v>32808</v>
      </c>
      <c r="J17" s="38">
        <v>48</v>
      </c>
      <c r="K17" s="38">
        <v>24</v>
      </c>
      <c r="L17" s="39">
        <v>3</v>
      </c>
      <c r="M17" s="36" t="s">
        <v>103</v>
      </c>
      <c r="N17" s="40">
        <v>72450</v>
      </c>
    </row>
    <row r="18" spans="1:14" x14ac:dyDescent="0.2">
      <c r="A18" s="32" t="s">
        <v>137</v>
      </c>
      <c r="B18" s="32" t="s">
        <v>138</v>
      </c>
      <c r="C18" s="32" t="s">
        <v>139</v>
      </c>
      <c r="D18" s="33" t="s">
        <v>107</v>
      </c>
      <c r="E18" s="34" t="s">
        <v>108</v>
      </c>
      <c r="F18" s="35">
        <v>21132205</v>
      </c>
      <c r="G18" s="42" t="s">
        <v>136</v>
      </c>
      <c r="H18" s="41">
        <v>24733</v>
      </c>
      <c r="I18" s="41">
        <v>33190</v>
      </c>
      <c r="J18" s="38">
        <v>46</v>
      </c>
      <c r="K18" s="38">
        <v>23</v>
      </c>
      <c r="L18" s="39">
        <v>1</v>
      </c>
      <c r="M18" s="36" t="s">
        <v>103</v>
      </c>
      <c r="N18" s="40">
        <v>95450</v>
      </c>
    </row>
    <row r="19" spans="1:14" x14ac:dyDescent="0.2">
      <c r="A19" s="32" t="s">
        <v>140</v>
      </c>
      <c r="B19" s="32" t="s">
        <v>105</v>
      </c>
      <c r="C19" s="32" t="s">
        <v>141</v>
      </c>
      <c r="D19" s="33" t="s">
        <v>107</v>
      </c>
      <c r="E19" s="34" t="s">
        <v>142</v>
      </c>
      <c r="F19" s="35">
        <v>21132232</v>
      </c>
      <c r="G19" s="42" t="s">
        <v>143</v>
      </c>
      <c r="H19" s="41">
        <v>30743</v>
      </c>
      <c r="I19" s="41">
        <v>40291</v>
      </c>
      <c r="J19" s="38">
        <v>30</v>
      </c>
      <c r="K19" s="38">
        <v>3</v>
      </c>
      <c r="L19" s="39">
        <v>1</v>
      </c>
      <c r="M19" s="36" t="s">
        <v>103</v>
      </c>
      <c r="N19" s="40">
        <v>83100</v>
      </c>
    </row>
    <row r="20" spans="1:14" x14ac:dyDescent="0.2">
      <c r="A20" s="32" t="s">
        <v>144</v>
      </c>
      <c r="B20" s="32" t="s">
        <v>122</v>
      </c>
      <c r="C20" s="32" t="s">
        <v>145</v>
      </c>
      <c r="D20" s="33" t="s">
        <v>100</v>
      </c>
      <c r="E20" s="34" t="s">
        <v>146</v>
      </c>
      <c r="F20" s="35">
        <v>21132247</v>
      </c>
      <c r="G20" s="42" t="s">
        <v>116</v>
      </c>
      <c r="H20" s="37">
        <v>32628</v>
      </c>
      <c r="I20" s="37">
        <v>40258</v>
      </c>
      <c r="J20" s="38">
        <v>24</v>
      </c>
      <c r="K20" s="38">
        <v>3</v>
      </c>
      <c r="L20" s="39">
        <v>1</v>
      </c>
      <c r="M20" s="36" t="s">
        <v>103</v>
      </c>
      <c r="N20" s="40">
        <v>37700</v>
      </c>
    </row>
    <row r="21" spans="1:14" x14ac:dyDescent="0.2">
      <c r="A21" s="32" t="s">
        <v>147</v>
      </c>
      <c r="B21" s="32" t="s">
        <v>148</v>
      </c>
      <c r="C21" s="32" t="s">
        <v>149</v>
      </c>
      <c r="D21" s="33" t="s">
        <v>100</v>
      </c>
      <c r="E21" s="34" t="s">
        <v>120</v>
      </c>
      <c r="F21" s="35">
        <v>21132233</v>
      </c>
      <c r="G21" s="42" t="s">
        <v>128</v>
      </c>
      <c r="H21" s="43">
        <v>30460</v>
      </c>
      <c r="I21" s="43">
        <v>39782</v>
      </c>
      <c r="J21" s="38">
        <v>30</v>
      </c>
      <c r="K21" s="38">
        <v>5</v>
      </c>
      <c r="L21" s="39">
        <v>1</v>
      </c>
      <c r="M21" s="36" t="s">
        <v>103</v>
      </c>
      <c r="N21" s="40">
        <v>55950</v>
      </c>
    </row>
    <row r="22" spans="1:14" x14ac:dyDescent="0.2">
      <c r="A22" s="32" t="s">
        <v>150</v>
      </c>
      <c r="B22" s="32" t="s">
        <v>151</v>
      </c>
      <c r="C22" s="32" t="s">
        <v>152</v>
      </c>
      <c r="D22" s="33" t="s">
        <v>100</v>
      </c>
      <c r="E22" s="34" t="s">
        <v>142</v>
      </c>
      <c r="F22" s="35">
        <v>21132211</v>
      </c>
      <c r="G22" s="36" t="s">
        <v>102</v>
      </c>
      <c r="H22" s="37">
        <v>26918</v>
      </c>
      <c r="I22" s="37">
        <v>36093</v>
      </c>
      <c r="J22" s="38">
        <v>40</v>
      </c>
      <c r="K22" s="38">
        <v>15</v>
      </c>
      <c r="L22" s="39">
        <v>3</v>
      </c>
      <c r="M22" s="36" t="s">
        <v>103</v>
      </c>
      <c r="N22" s="40">
        <v>88000</v>
      </c>
    </row>
    <row r="23" spans="1:14" x14ac:dyDescent="0.2">
      <c r="A23" s="32" t="s">
        <v>153</v>
      </c>
      <c r="B23" s="32" t="s">
        <v>154</v>
      </c>
      <c r="C23" s="32" t="s">
        <v>155</v>
      </c>
      <c r="D23" s="33" t="s">
        <v>107</v>
      </c>
      <c r="E23" s="34" t="s">
        <v>142</v>
      </c>
      <c r="F23" s="35">
        <v>21132223</v>
      </c>
      <c r="G23" s="36" t="s">
        <v>112</v>
      </c>
      <c r="H23" s="41">
        <v>29647</v>
      </c>
      <c r="I23" s="41">
        <v>38799</v>
      </c>
      <c r="J23" s="38">
        <v>33</v>
      </c>
      <c r="K23" s="38">
        <v>7</v>
      </c>
      <c r="L23" s="39">
        <v>3</v>
      </c>
      <c r="M23" s="36" t="s">
        <v>103</v>
      </c>
      <c r="N23" s="40">
        <v>84700</v>
      </c>
    </row>
    <row r="24" spans="1:14" x14ac:dyDescent="0.2">
      <c r="A24" s="32" t="s">
        <v>156</v>
      </c>
      <c r="B24" s="32" t="s">
        <v>110</v>
      </c>
      <c r="C24" s="32" t="s">
        <v>157</v>
      </c>
      <c r="D24" s="33" t="s">
        <v>107</v>
      </c>
      <c r="E24" s="34" t="s">
        <v>158</v>
      </c>
      <c r="F24" s="35">
        <v>21132206</v>
      </c>
      <c r="G24" s="42" t="s">
        <v>159</v>
      </c>
      <c r="H24" s="37">
        <v>24852</v>
      </c>
      <c r="I24" s="37">
        <v>34578</v>
      </c>
      <c r="J24" s="38">
        <v>46</v>
      </c>
      <c r="K24" s="38">
        <v>19</v>
      </c>
      <c r="L24" s="39">
        <v>3</v>
      </c>
      <c r="M24" s="36" t="s">
        <v>103</v>
      </c>
      <c r="N24" s="40">
        <v>144200</v>
      </c>
    </row>
    <row r="25" spans="1:14" x14ac:dyDescent="0.2">
      <c r="A25" s="32" t="s">
        <v>160</v>
      </c>
      <c r="B25" s="32" t="s">
        <v>161</v>
      </c>
      <c r="C25" s="32" t="s">
        <v>162</v>
      </c>
      <c r="D25" s="33" t="s">
        <v>100</v>
      </c>
      <c r="E25" s="34" t="s">
        <v>108</v>
      </c>
      <c r="F25" s="35">
        <v>21132202</v>
      </c>
      <c r="G25" s="42" t="s">
        <v>128</v>
      </c>
      <c r="H25" s="41">
        <v>21919</v>
      </c>
      <c r="I25" s="41">
        <v>31622</v>
      </c>
      <c r="J25" s="38">
        <v>54</v>
      </c>
      <c r="K25" s="38">
        <v>27</v>
      </c>
      <c r="L25" s="39">
        <v>3</v>
      </c>
      <c r="M25" s="36" t="s">
        <v>103</v>
      </c>
      <c r="N25" s="40">
        <v>115450</v>
      </c>
    </row>
    <row r="26" spans="1:14" x14ac:dyDescent="0.2">
      <c r="A26" s="32" t="s">
        <v>163</v>
      </c>
      <c r="B26" s="32" t="s">
        <v>164</v>
      </c>
      <c r="C26" s="32" t="s">
        <v>165</v>
      </c>
      <c r="D26" s="33" t="s">
        <v>100</v>
      </c>
      <c r="E26" s="34" t="s">
        <v>120</v>
      </c>
      <c r="F26" s="35">
        <v>21132237</v>
      </c>
      <c r="G26" s="42" t="s">
        <v>128</v>
      </c>
      <c r="H26" s="41">
        <v>30895</v>
      </c>
      <c r="I26" s="41">
        <v>39627</v>
      </c>
      <c r="J26" s="38">
        <v>29</v>
      </c>
      <c r="K26" s="38">
        <v>5</v>
      </c>
      <c r="L26" s="39">
        <v>1</v>
      </c>
      <c r="M26" s="36" t="s">
        <v>103</v>
      </c>
      <c r="N26" s="40">
        <v>65950</v>
      </c>
    </row>
    <row r="27" spans="1:14" x14ac:dyDescent="0.2">
      <c r="A27" s="32" t="s">
        <v>166</v>
      </c>
      <c r="B27" s="32" t="s">
        <v>167</v>
      </c>
      <c r="C27" s="32" t="s">
        <v>168</v>
      </c>
      <c r="D27" s="33" t="s">
        <v>100</v>
      </c>
      <c r="E27" s="34" t="s">
        <v>135</v>
      </c>
      <c r="F27" s="35">
        <v>21132215</v>
      </c>
      <c r="G27" s="36" t="s">
        <v>136</v>
      </c>
      <c r="H27" s="37">
        <v>28742</v>
      </c>
      <c r="I27" s="37">
        <v>38287</v>
      </c>
      <c r="J27" s="38">
        <v>35</v>
      </c>
      <c r="K27" s="38">
        <v>9</v>
      </c>
      <c r="L27" s="39">
        <v>4</v>
      </c>
      <c r="M27" s="36" t="s">
        <v>103</v>
      </c>
      <c r="N27" s="40">
        <v>68700</v>
      </c>
    </row>
    <row r="28" spans="1:14" x14ac:dyDescent="0.2">
      <c r="A28" s="32" t="s">
        <v>169</v>
      </c>
      <c r="B28" s="32" t="s">
        <v>130</v>
      </c>
      <c r="C28" s="32" t="s">
        <v>170</v>
      </c>
      <c r="D28" s="33" t="s">
        <v>107</v>
      </c>
      <c r="E28" s="34" t="s">
        <v>108</v>
      </c>
      <c r="F28" s="35">
        <v>21132201</v>
      </c>
      <c r="G28" s="36" t="s">
        <v>143</v>
      </c>
      <c r="H28" s="41">
        <v>21472</v>
      </c>
      <c r="I28" s="41">
        <v>30215</v>
      </c>
      <c r="J28" s="38">
        <v>55</v>
      </c>
      <c r="K28" s="38">
        <v>31</v>
      </c>
      <c r="L28" s="39">
        <v>2</v>
      </c>
      <c r="M28" s="36" t="s">
        <v>103</v>
      </c>
      <c r="N28" s="40">
        <v>85900</v>
      </c>
    </row>
    <row r="29" spans="1:14" x14ac:dyDescent="0.2">
      <c r="A29" s="32" t="s">
        <v>171</v>
      </c>
      <c r="B29" s="32" t="s">
        <v>172</v>
      </c>
      <c r="C29" s="32" t="s">
        <v>157</v>
      </c>
      <c r="D29" s="33" t="s">
        <v>107</v>
      </c>
      <c r="E29" s="34" t="s">
        <v>120</v>
      </c>
      <c r="F29" s="35">
        <v>21132243</v>
      </c>
      <c r="G29" s="42" t="s">
        <v>112</v>
      </c>
      <c r="H29" s="41">
        <v>31678</v>
      </c>
      <c r="I29" s="41">
        <v>40883</v>
      </c>
      <c r="J29" s="38">
        <v>27</v>
      </c>
      <c r="K29" s="38">
        <v>2</v>
      </c>
      <c r="L29" s="39">
        <v>0</v>
      </c>
      <c r="M29" s="36" t="s">
        <v>103</v>
      </c>
      <c r="N29" s="40">
        <v>74200</v>
      </c>
    </row>
    <row r="30" spans="1:14" x14ac:dyDescent="0.2">
      <c r="A30" s="32" t="s">
        <v>173</v>
      </c>
      <c r="B30" s="32" t="s">
        <v>174</v>
      </c>
      <c r="C30" s="32" t="s">
        <v>175</v>
      </c>
      <c r="D30" s="33" t="s">
        <v>107</v>
      </c>
      <c r="E30" s="34" t="s">
        <v>120</v>
      </c>
      <c r="F30" s="35">
        <v>21132227</v>
      </c>
      <c r="G30" s="42" t="s">
        <v>128</v>
      </c>
      <c r="H30" s="37">
        <v>29990</v>
      </c>
      <c r="I30" s="37">
        <v>39716</v>
      </c>
      <c r="J30" s="38">
        <v>32</v>
      </c>
      <c r="K30" s="38">
        <v>5</v>
      </c>
      <c r="L30" s="39">
        <v>2</v>
      </c>
      <c r="M30" s="36" t="s">
        <v>103</v>
      </c>
      <c r="N30" s="40">
        <v>65700</v>
      </c>
    </row>
    <row r="31" spans="1:14" x14ac:dyDescent="0.2">
      <c r="A31" s="32" t="s">
        <v>176</v>
      </c>
      <c r="B31" s="32" t="s">
        <v>177</v>
      </c>
      <c r="C31" s="32" t="s">
        <v>111</v>
      </c>
      <c r="D31" s="33" t="s">
        <v>107</v>
      </c>
      <c r="E31" s="34" t="s">
        <v>120</v>
      </c>
      <c r="F31" s="35">
        <v>21132216</v>
      </c>
      <c r="G31" s="42" t="s">
        <v>128</v>
      </c>
      <c r="H31" s="37">
        <v>28744</v>
      </c>
      <c r="I31" s="37">
        <v>37908</v>
      </c>
      <c r="J31" s="38">
        <v>35</v>
      </c>
      <c r="K31" s="38">
        <v>10</v>
      </c>
      <c r="L31" s="39">
        <v>2</v>
      </c>
      <c r="M31" s="36" t="s">
        <v>103</v>
      </c>
      <c r="N31" s="40">
        <v>64500</v>
      </c>
    </row>
    <row r="32" spans="1:14" x14ac:dyDescent="0.2">
      <c r="A32" s="32" t="s">
        <v>178</v>
      </c>
      <c r="B32" s="32" t="s">
        <v>179</v>
      </c>
      <c r="C32" s="32" t="s">
        <v>180</v>
      </c>
      <c r="D32" s="33" t="s">
        <v>100</v>
      </c>
      <c r="E32" s="34" t="s">
        <v>146</v>
      </c>
      <c r="F32" s="35">
        <v>21132241</v>
      </c>
      <c r="G32" s="36" t="s">
        <v>159</v>
      </c>
      <c r="H32" s="43">
        <v>31168</v>
      </c>
      <c r="I32" s="37">
        <v>39993</v>
      </c>
      <c r="J32" s="38">
        <v>28</v>
      </c>
      <c r="K32" s="38">
        <v>4</v>
      </c>
      <c r="L32" s="39">
        <v>1</v>
      </c>
      <c r="M32" s="36" t="s">
        <v>103</v>
      </c>
      <c r="N32" s="40">
        <v>35600</v>
      </c>
    </row>
    <row r="33" spans="1:14" x14ac:dyDescent="0.2">
      <c r="A33" s="32" t="s">
        <v>181</v>
      </c>
      <c r="B33" s="32" t="s">
        <v>182</v>
      </c>
      <c r="C33" s="32" t="s">
        <v>183</v>
      </c>
      <c r="D33" s="33" t="s">
        <v>100</v>
      </c>
      <c r="E33" s="34" t="s">
        <v>142</v>
      </c>
      <c r="F33" s="35">
        <v>21132220</v>
      </c>
      <c r="G33" s="36" t="s">
        <v>128</v>
      </c>
      <c r="H33" s="37">
        <v>29108</v>
      </c>
      <c r="I33" s="37">
        <v>37819</v>
      </c>
      <c r="J33" s="38">
        <v>34</v>
      </c>
      <c r="K33" s="38">
        <v>10</v>
      </c>
      <c r="L33" s="39">
        <v>4</v>
      </c>
      <c r="M33" s="36" t="s">
        <v>103</v>
      </c>
      <c r="N33" s="40">
        <v>87200</v>
      </c>
    </row>
    <row r="34" spans="1:14" x14ac:dyDescent="0.2">
      <c r="A34" s="32" t="s">
        <v>184</v>
      </c>
      <c r="B34" s="32" t="s">
        <v>185</v>
      </c>
      <c r="C34" s="32" t="s">
        <v>186</v>
      </c>
      <c r="D34" s="33" t="s">
        <v>107</v>
      </c>
      <c r="E34" s="34" t="s">
        <v>120</v>
      </c>
      <c r="F34" s="35">
        <v>21132244</v>
      </c>
      <c r="G34" s="42" t="s">
        <v>128</v>
      </c>
      <c r="H34" s="41">
        <v>31669</v>
      </c>
      <c r="I34" s="41">
        <v>39165</v>
      </c>
      <c r="J34" s="38">
        <v>27</v>
      </c>
      <c r="K34" s="38">
        <v>6</v>
      </c>
      <c r="L34" s="39">
        <v>1</v>
      </c>
      <c r="M34" s="36" t="s">
        <v>103</v>
      </c>
      <c r="N34" s="40">
        <v>48600</v>
      </c>
    </row>
    <row r="35" spans="1:14" x14ac:dyDescent="0.2">
      <c r="A35" s="32" t="s">
        <v>187</v>
      </c>
      <c r="B35" s="32" t="s">
        <v>154</v>
      </c>
      <c r="C35" s="32" t="s">
        <v>188</v>
      </c>
      <c r="D35" s="33" t="s">
        <v>107</v>
      </c>
      <c r="E35" s="34" t="s">
        <v>142</v>
      </c>
      <c r="F35" s="35">
        <v>21132213</v>
      </c>
      <c r="G35" s="42" t="s">
        <v>116</v>
      </c>
      <c r="H35" s="41">
        <v>27639</v>
      </c>
      <c r="I35" s="41">
        <v>36865</v>
      </c>
      <c r="J35" s="38">
        <v>38</v>
      </c>
      <c r="K35" s="38">
        <v>13</v>
      </c>
      <c r="L35" s="39">
        <v>3</v>
      </c>
      <c r="M35" s="36" t="s">
        <v>103</v>
      </c>
      <c r="N35" s="40">
        <v>95200</v>
      </c>
    </row>
    <row r="36" spans="1:14" x14ac:dyDescent="0.2">
      <c r="A36" s="32" t="s">
        <v>189</v>
      </c>
      <c r="B36" s="32" t="s">
        <v>190</v>
      </c>
      <c r="C36" s="32" t="s">
        <v>127</v>
      </c>
      <c r="D36" s="33" t="s">
        <v>107</v>
      </c>
      <c r="E36" s="34" t="s">
        <v>120</v>
      </c>
      <c r="F36" s="35">
        <v>21132208</v>
      </c>
      <c r="G36" s="42" t="s">
        <v>128</v>
      </c>
      <c r="H36" s="41">
        <v>25604</v>
      </c>
      <c r="I36" s="41">
        <v>35506</v>
      </c>
      <c r="J36" s="38">
        <v>44</v>
      </c>
      <c r="K36" s="38">
        <v>16</v>
      </c>
      <c r="L36" s="39">
        <v>3</v>
      </c>
      <c r="M36" s="36" t="s">
        <v>103</v>
      </c>
      <c r="N36" s="40">
        <v>68600</v>
      </c>
    </row>
    <row r="37" spans="1:14" x14ac:dyDescent="0.2">
      <c r="A37" s="32" t="s">
        <v>192</v>
      </c>
      <c r="B37" s="32" t="s">
        <v>126</v>
      </c>
      <c r="C37" s="32" t="s">
        <v>115</v>
      </c>
      <c r="D37" s="33" t="s">
        <v>107</v>
      </c>
      <c r="E37" s="34" t="s">
        <v>193</v>
      </c>
      <c r="F37" s="35">
        <v>21132221</v>
      </c>
      <c r="G37" s="36" t="s">
        <v>128</v>
      </c>
      <c r="H37" s="41">
        <v>29358</v>
      </c>
      <c r="I37" s="41">
        <v>37719</v>
      </c>
      <c r="J37" s="38">
        <v>33</v>
      </c>
      <c r="K37" s="38">
        <v>10</v>
      </c>
      <c r="L37" s="39">
        <v>1</v>
      </c>
      <c r="M37" s="36" t="s">
        <v>194</v>
      </c>
      <c r="N37" s="40">
        <v>37700</v>
      </c>
    </row>
    <row r="38" spans="1:14" x14ac:dyDescent="0.2">
      <c r="A38" s="32" t="s">
        <v>195</v>
      </c>
      <c r="B38" s="32" t="s">
        <v>196</v>
      </c>
      <c r="C38" s="32" t="s">
        <v>197</v>
      </c>
      <c r="D38" s="33" t="s">
        <v>100</v>
      </c>
      <c r="E38" s="34" t="s">
        <v>198</v>
      </c>
      <c r="F38" s="35">
        <v>21132236</v>
      </c>
      <c r="G38" s="42" t="s">
        <v>116</v>
      </c>
      <c r="H38" s="37">
        <v>30935</v>
      </c>
      <c r="I38" s="37">
        <v>39280</v>
      </c>
      <c r="J38" s="38">
        <v>29</v>
      </c>
      <c r="K38" s="38">
        <v>6</v>
      </c>
      <c r="L38" s="39">
        <v>2</v>
      </c>
      <c r="M38" s="36" t="s">
        <v>194</v>
      </c>
      <c r="N38" s="40">
        <v>35450</v>
      </c>
    </row>
    <row r="39" spans="1:14" x14ac:dyDescent="0.2">
      <c r="A39" s="32" t="s">
        <v>199</v>
      </c>
      <c r="B39" s="32" t="s">
        <v>182</v>
      </c>
      <c r="C39" s="32" t="s">
        <v>183</v>
      </c>
      <c r="D39" s="33" t="s">
        <v>100</v>
      </c>
      <c r="E39" s="34" t="s">
        <v>146</v>
      </c>
      <c r="F39" s="35">
        <v>21132229</v>
      </c>
      <c r="G39" s="42" t="s">
        <v>102</v>
      </c>
      <c r="H39" s="43">
        <v>30145</v>
      </c>
      <c r="I39" s="43">
        <v>38527</v>
      </c>
      <c r="J39" s="38">
        <v>31</v>
      </c>
      <c r="K39" s="38">
        <v>8</v>
      </c>
      <c r="L39" s="39">
        <v>3</v>
      </c>
      <c r="M39" s="36" t="s">
        <v>194</v>
      </c>
      <c r="N39" s="40">
        <v>28450</v>
      </c>
    </row>
    <row r="40" spans="1:14" x14ac:dyDescent="0.2">
      <c r="A40" s="32" t="s">
        <v>200</v>
      </c>
      <c r="B40" s="32" t="s">
        <v>201</v>
      </c>
      <c r="C40" s="32" t="s">
        <v>202</v>
      </c>
      <c r="D40" s="33" t="s">
        <v>100</v>
      </c>
      <c r="E40" s="34" t="s">
        <v>146</v>
      </c>
      <c r="F40" s="35">
        <v>21132230</v>
      </c>
      <c r="G40" s="42" t="s">
        <v>128</v>
      </c>
      <c r="H40" s="43">
        <v>30358</v>
      </c>
      <c r="I40" s="43">
        <v>38736</v>
      </c>
      <c r="J40" s="38">
        <v>31</v>
      </c>
      <c r="K40" s="38">
        <v>8</v>
      </c>
      <c r="L40" s="39">
        <v>2</v>
      </c>
      <c r="M40" s="36" t="s">
        <v>194</v>
      </c>
      <c r="N40" s="40">
        <v>48950</v>
      </c>
    </row>
    <row r="41" spans="1:14" x14ac:dyDescent="0.2">
      <c r="A41" s="32" t="s">
        <v>203</v>
      </c>
      <c r="B41" s="32" t="s">
        <v>204</v>
      </c>
      <c r="C41" s="32" t="s">
        <v>205</v>
      </c>
      <c r="D41" s="33" t="s">
        <v>107</v>
      </c>
      <c r="E41" s="34" t="s">
        <v>193</v>
      </c>
      <c r="F41" s="35">
        <v>21132238</v>
      </c>
      <c r="G41" s="36" t="s">
        <v>116</v>
      </c>
      <c r="H41" s="43">
        <v>31449</v>
      </c>
      <c r="I41" s="43">
        <v>39365</v>
      </c>
      <c r="J41" s="38">
        <v>28</v>
      </c>
      <c r="K41" s="38">
        <v>6</v>
      </c>
      <c r="L41" s="39">
        <v>0</v>
      </c>
      <c r="M41" s="36" t="s">
        <v>194</v>
      </c>
      <c r="N41" s="40">
        <v>29600</v>
      </c>
    </row>
    <row r="42" spans="1:14" x14ac:dyDescent="0.2">
      <c r="A42" s="32" t="s">
        <v>206</v>
      </c>
      <c r="B42" s="32" t="s">
        <v>126</v>
      </c>
      <c r="C42" s="32" t="s">
        <v>207</v>
      </c>
      <c r="D42" s="33" t="s">
        <v>107</v>
      </c>
      <c r="E42" s="34" t="s">
        <v>208</v>
      </c>
      <c r="F42" s="35">
        <v>21132245</v>
      </c>
      <c r="G42" s="42" t="s">
        <v>143</v>
      </c>
      <c r="H42" s="41">
        <v>31870</v>
      </c>
      <c r="I42" s="41">
        <v>39350</v>
      </c>
      <c r="J42" s="38">
        <v>26</v>
      </c>
      <c r="K42" s="38">
        <v>6</v>
      </c>
      <c r="L42" s="39">
        <v>1</v>
      </c>
      <c r="M42" s="36" t="s">
        <v>194</v>
      </c>
      <c r="N42" s="40">
        <v>54700</v>
      </c>
    </row>
    <row r="43" spans="1:14" x14ac:dyDescent="0.2">
      <c r="A43" s="32" t="s">
        <v>209</v>
      </c>
      <c r="B43" s="32" t="s">
        <v>190</v>
      </c>
      <c r="C43" s="32" t="s">
        <v>205</v>
      </c>
      <c r="D43" s="33" t="s">
        <v>107</v>
      </c>
      <c r="E43" s="34" t="s">
        <v>208</v>
      </c>
      <c r="F43" s="35">
        <v>21132240</v>
      </c>
      <c r="G43" s="36" t="s">
        <v>143</v>
      </c>
      <c r="H43" s="41">
        <v>31301</v>
      </c>
      <c r="I43" s="41">
        <v>38691</v>
      </c>
      <c r="J43" s="38">
        <v>28</v>
      </c>
      <c r="K43" s="38">
        <v>8</v>
      </c>
      <c r="L43" s="39">
        <v>0</v>
      </c>
      <c r="M43" s="36" t="s">
        <v>194</v>
      </c>
      <c r="N43" s="40">
        <v>45450</v>
      </c>
    </row>
    <row r="44" spans="1:14" x14ac:dyDescent="0.2">
      <c r="A44" s="32" t="s">
        <v>211</v>
      </c>
      <c r="B44" s="32" t="s">
        <v>130</v>
      </c>
      <c r="C44" s="32" t="s">
        <v>212</v>
      </c>
      <c r="D44" s="33" t="s">
        <v>107</v>
      </c>
      <c r="E44" s="34" t="s">
        <v>120</v>
      </c>
      <c r="F44" s="35">
        <v>21132234</v>
      </c>
      <c r="G44" s="36" t="s">
        <v>112</v>
      </c>
      <c r="H44" s="41">
        <v>31108</v>
      </c>
      <c r="I44" s="41">
        <v>39836</v>
      </c>
      <c r="J44" s="38">
        <v>29</v>
      </c>
      <c r="K44" s="38">
        <v>5</v>
      </c>
      <c r="L44" s="39">
        <v>1</v>
      </c>
      <c r="M44" s="36" t="s">
        <v>213</v>
      </c>
      <c r="N44" s="40">
        <v>46000</v>
      </c>
    </row>
    <row r="45" spans="1:14" x14ac:dyDescent="0.2">
      <c r="A45" s="32" t="s">
        <v>214</v>
      </c>
      <c r="B45" s="32" t="s">
        <v>148</v>
      </c>
      <c r="C45" s="32" t="s">
        <v>180</v>
      </c>
      <c r="D45" s="33" t="s">
        <v>100</v>
      </c>
      <c r="E45" s="34" t="s">
        <v>120</v>
      </c>
      <c r="F45" s="35">
        <v>21132235</v>
      </c>
      <c r="G45" s="36" t="s">
        <v>128</v>
      </c>
      <c r="H45" s="41">
        <v>30813</v>
      </c>
      <c r="I45" s="41">
        <v>38942</v>
      </c>
      <c r="J45" s="38">
        <v>29</v>
      </c>
      <c r="K45" s="38">
        <v>7</v>
      </c>
      <c r="L45" s="39">
        <v>2</v>
      </c>
      <c r="M45" s="36" t="s">
        <v>213</v>
      </c>
      <c r="N45" s="40">
        <v>75450</v>
      </c>
    </row>
    <row r="46" spans="1:14" x14ac:dyDescent="0.2">
      <c r="A46" s="32" t="s">
        <v>215</v>
      </c>
      <c r="B46" s="32" t="s">
        <v>216</v>
      </c>
      <c r="C46" s="32" t="s">
        <v>205</v>
      </c>
      <c r="D46" s="33" t="s">
        <v>107</v>
      </c>
      <c r="E46" s="34" t="s">
        <v>101</v>
      </c>
      <c r="F46" s="35">
        <v>21132209</v>
      </c>
      <c r="G46" s="36" t="s">
        <v>102</v>
      </c>
      <c r="H46" s="37">
        <v>25710</v>
      </c>
      <c r="I46" s="37">
        <v>34682</v>
      </c>
      <c r="J46" s="38">
        <v>43</v>
      </c>
      <c r="K46" s="38">
        <v>19</v>
      </c>
      <c r="L46" s="39">
        <v>3</v>
      </c>
      <c r="M46" s="36" t="s">
        <v>213</v>
      </c>
      <c r="N46" s="40">
        <v>59000</v>
      </c>
    </row>
    <row r="47" spans="1:14" x14ac:dyDescent="0.2">
      <c r="A47" s="32" t="s">
        <v>217</v>
      </c>
      <c r="B47" s="32" t="s">
        <v>218</v>
      </c>
      <c r="C47" s="32" t="s">
        <v>219</v>
      </c>
      <c r="D47" s="33" t="s">
        <v>100</v>
      </c>
      <c r="E47" s="34" t="s">
        <v>198</v>
      </c>
      <c r="F47" s="35">
        <v>21132222</v>
      </c>
      <c r="G47" s="42" t="s">
        <v>116</v>
      </c>
      <c r="H47" s="43">
        <v>29314</v>
      </c>
      <c r="I47" s="43">
        <v>38254</v>
      </c>
      <c r="J47" s="38">
        <v>33</v>
      </c>
      <c r="K47" s="38">
        <v>9</v>
      </c>
      <c r="L47" s="39">
        <v>1</v>
      </c>
      <c r="M47" s="36" t="s">
        <v>213</v>
      </c>
      <c r="N47" s="40">
        <v>39000</v>
      </c>
    </row>
    <row r="48" spans="1:14" x14ac:dyDescent="0.2">
      <c r="A48" s="32" t="s">
        <v>220</v>
      </c>
      <c r="B48" s="32" t="s">
        <v>221</v>
      </c>
      <c r="C48" s="32" t="s">
        <v>222</v>
      </c>
      <c r="D48" s="33" t="s">
        <v>100</v>
      </c>
      <c r="E48" s="34" t="s">
        <v>193</v>
      </c>
      <c r="F48" s="35">
        <v>21132248</v>
      </c>
      <c r="G48" s="42" t="s">
        <v>112</v>
      </c>
      <c r="H48" s="37">
        <v>32637</v>
      </c>
      <c r="I48" s="37">
        <v>39687</v>
      </c>
      <c r="J48" s="38">
        <v>24</v>
      </c>
      <c r="K48" s="38">
        <v>5</v>
      </c>
      <c r="L48" s="39">
        <v>0</v>
      </c>
      <c r="M48" s="36" t="s">
        <v>213</v>
      </c>
      <c r="N48" s="40">
        <v>32700</v>
      </c>
    </row>
    <row r="49" spans="1:14" x14ac:dyDescent="0.2">
      <c r="A49" s="32" t="s">
        <v>223</v>
      </c>
      <c r="B49" s="32" t="s">
        <v>224</v>
      </c>
      <c r="C49" s="32" t="s">
        <v>225</v>
      </c>
      <c r="D49" s="33" t="s">
        <v>107</v>
      </c>
      <c r="E49" s="34" t="s">
        <v>208</v>
      </c>
      <c r="F49" s="35">
        <v>21132239</v>
      </c>
      <c r="G49" s="42" t="s">
        <v>143</v>
      </c>
      <c r="H49" s="41">
        <v>31196</v>
      </c>
      <c r="I49" s="41">
        <v>39638</v>
      </c>
      <c r="J49" s="38">
        <v>28</v>
      </c>
      <c r="K49" s="38">
        <v>5</v>
      </c>
      <c r="L49" s="39">
        <v>1</v>
      </c>
      <c r="M49" s="36" t="s">
        <v>213</v>
      </c>
      <c r="N49" s="40">
        <v>54200</v>
      </c>
    </row>
    <row r="50" spans="1:14" x14ac:dyDescent="0.2">
      <c r="A50" s="32" t="s">
        <v>226</v>
      </c>
      <c r="B50" s="32" t="s">
        <v>182</v>
      </c>
      <c r="C50" s="32" t="s">
        <v>149</v>
      </c>
      <c r="D50" s="33" t="s">
        <v>100</v>
      </c>
      <c r="E50" s="34" t="s">
        <v>193</v>
      </c>
      <c r="F50" s="35">
        <v>21132226</v>
      </c>
      <c r="G50" s="36" t="s">
        <v>128</v>
      </c>
      <c r="H50" s="43">
        <v>29897</v>
      </c>
      <c r="I50" s="43">
        <v>38699</v>
      </c>
      <c r="J50" s="38">
        <v>32</v>
      </c>
      <c r="K50" s="38">
        <v>8</v>
      </c>
      <c r="L50" s="39">
        <v>0</v>
      </c>
      <c r="M50" s="36" t="s">
        <v>213</v>
      </c>
      <c r="N50" s="40">
        <v>32450</v>
      </c>
    </row>
    <row r="51" spans="1:14" x14ac:dyDescent="0.2">
      <c r="A51" s="32" t="s">
        <v>227</v>
      </c>
      <c r="B51" s="32" t="s">
        <v>228</v>
      </c>
      <c r="C51" s="32" t="s">
        <v>229</v>
      </c>
      <c r="D51" s="33" t="s">
        <v>100</v>
      </c>
      <c r="E51" s="34" t="s">
        <v>146</v>
      </c>
      <c r="F51" s="35">
        <v>21132242</v>
      </c>
      <c r="G51" s="42" t="s">
        <v>112</v>
      </c>
      <c r="H51" s="41">
        <v>31659</v>
      </c>
      <c r="I51" s="41">
        <v>40513</v>
      </c>
      <c r="J51" s="38">
        <v>27</v>
      </c>
      <c r="K51" s="38">
        <v>3</v>
      </c>
      <c r="L51" s="39">
        <v>0</v>
      </c>
      <c r="M51" s="36" t="s">
        <v>213</v>
      </c>
      <c r="N51" s="40">
        <v>35600</v>
      </c>
    </row>
    <row r="52" spans="1:14" x14ac:dyDescent="0.2">
      <c r="A52" s="32" t="s">
        <v>230</v>
      </c>
      <c r="B52" s="32" t="s">
        <v>231</v>
      </c>
      <c r="C52" s="32" t="s">
        <v>183</v>
      </c>
      <c r="D52" s="33" t="s">
        <v>100</v>
      </c>
      <c r="E52" s="34" t="s">
        <v>120</v>
      </c>
      <c r="F52" s="35">
        <v>21132249</v>
      </c>
      <c r="G52" s="42" t="s">
        <v>112</v>
      </c>
      <c r="H52" s="37">
        <v>33198</v>
      </c>
      <c r="I52" s="37">
        <v>41059</v>
      </c>
      <c r="J52" s="38">
        <v>23</v>
      </c>
      <c r="K52" s="38">
        <v>1</v>
      </c>
      <c r="L52" s="39">
        <v>0</v>
      </c>
      <c r="M52" s="36" t="s">
        <v>213</v>
      </c>
      <c r="N52" s="40">
        <v>38450</v>
      </c>
    </row>
    <row r="53" spans="1:14" x14ac:dyDescent="0.2">
      <c r="A53" s="32" t="s">
        <v>232</v>
      </c>
      <c r="B53" s="32" t="s">
        <v>233</v>
      </c>
      <c r="C53" s="32" t="s">
        <v>168</v>
      </c>
      <c r="D53" s="33" t="s">
        <v>100</v>
      </c>
      <c r="E53" s="34" t="s">
        <v>124</v>
      </c>
      <c r="F53" s="35">
        <v>21132250</v>
      </c>
      <c r="G53" s="36" t="s">
        <v>116</v>
      </c>
      <c r="H53" s="41">
        <v>33161</v>
      </c>
      <c r="I53" s="41">
        <v>40950</v>
      </c>
      <c r="J53" s="38">
        <v>23</v>
      </c>
      <c r="K53" s="38">
        <v>2</v>
      </c>
      <c r="L53" s="39">
        <v>1</v>
      </c>
      <c r="M53" s="36" t="s">
        <v>213</v>
      </c>
      <c r="N53" s="40">
        <v>69600</v>
      </c>
    </row>
    <row r="54" spans="1:14" x14ac:dyDescent="0.2">
      <c r="A54" s="32" t="s">
        <v>234</v>
      </c>
      <c r="B54" s="32" t="s">
        <v>177</v>
      </c>
      <c r="C54" s="32" t="s">
        <v>225</v>
      </c>
      <c r="D54" s="33" t="s">
        <v>107</v>
      </c>
      <c r="E54" s="34" t="s">
        <v>193</v>
      </c>
      <c r="F54" s="35">
        <v>21132246</v>
      </c>
      <c r="G54" s="36" t="s">
        <v>128</v>
      </c>
      <c r="H54" s="37">
        <v>32088</v>
      </c>
      <c r="I54" s="37">
        <v>40191</v>
      </c>
      <c r="J54" s="38">
        <v>26</v>
      </c>
      <c r="K54" s="38">
        <v>4</v>
      </c>
      <c r="L54" s="39">
        <v>0</v>
      </c>
      <c r="M54" s="36" t="s">
        <v>213</v>
      </c>
      <c r="N54" s="40">
        <v>38600</v>
      </c>
    </row>
    <row r="55" spans="1:14" x14ac:dyDescent="0.2">
      <c r="A55" s="32" t="s">
        <v>235</v>
      </c>
      <c r="B55" s="32" t="s">
        <v>236</v>
      </c>
      <c r="C55" s="32" t="s">
        <v>205</v>
      </c>
      <c r="D55" s="33" t="s">
        <v>107</v>
      </c>
      <c r="E55" s="34" t="s">
        <v>120</v>
      </c>
      <c r="F55" s="35">
        <v>21132231</v>
      </c>
      <c r="G55" s="42" t="s">
        <v>128</v>
      </c>
      <c r="H55" s="43">
        <v>30165</v>
      </c>
      <c r="I55" s="43">
        <v>39262</v>
      </c>
      <c r="J55" s="38">
        <v>31</v>
      </c>
      <c r="K55" s="38">
        <v>6</v>
      </c>
      <c r="L55" s="39">
        <v>2</v>
      </c>
      <c r="M55" s="36" t="s">
        <v>213</v>
      </c>
      <c r="N55" s="40">
        <v>65600</v>
      </c>
    </row>
    <row r="56" spans="1:14" x14ac:dyDescent="0.2">
      <c r="A56" s="32" t="s">
        <v>237</v>
      </c>
      <c r="B56" s="32" t="s">
        <v>177</v>
      </c>
      <c r="C56" s="32" t="s">
        <v>155</v>
      </c>
      <c r="D56" s="33" t="s">
        <v>107</v>
      </c>
      <c r="E56" s="34" t="s">
        <v>120</v>
      </c>
      <c r="F56" s="35">
        <v>21132224</v>
      </c>
      <c r="G56" s="42" t="s">
        <v>128</v>
      </c>
      <c r="H56" s="43">
        <v>29474</v>
      </c>
      <c r="I56" s="43">
        <v>38639</v>
      </c>
      <c r="J56" s="38">
        <v>33</v>
      </c>
      <c r="K56" s="38">
        <v>8</v>
      </c>
      <c r="L56" s="39">
        <v>2</v>
      </c>
      <c r="M56" s="36" t="s">
        <v>213</v>
      </c>
      <c r="N56" s="40">
        <v>55450</v>
      </c>
    </row>
    <row r="57" spans="1:14" x14ac:dyDescent="0.2">
      <c r="A57" s="32" t="s">
        <v>238</v>
      </c>
      <c r="B57" s="32" t="s">
        <v>130</v>
      </c>
      <c r="C57" s="32" t="s">
        <v>239</v>
      </c>
      <c r="D57" s="33" t="s">
        <v>107</v>
      </c>
      <c r="E57" s="34" t="s">
        <v>124</v>
      </c>
      <c r="F57" s="35">
        <v>21132225</v>
      </c>
      <c r="G57" s="36" t="s">
        <v>116</v>
      </c>
      <c r="H57" s="41">
        <v>29569</v>
      </c>
      <c r="I57" s="41">
        <v>37733</v>
      </c>
      <c r="J57" s="38">
        <v>33</v>
      </c>
      <c r="K57" s="38">
        <v>10</v>
      </c>
      <c r="L57" s="39">
        <v>1</v>
      </c>
      <c r="M57" s="36" t="s">
        <v>213</v>
      </c>
      <c r="N57" s="40">
        <v>65450</v>
      </c>
    </row>
    <row r="58" spans="1:14" x14ac:dyDescent="0.2">
      <c r="A58" s="32" t="s">
        <v>240</v>
      </c>
      <c r="B58" s="32" t="s">
        <v>241</v>
      </c>
      <c r="C58" s="32" t="s">
        <v>212</v>
      </c>
      <c r="D58" s="33" t="s">
        <v>107</v>
      </c>
      <c r="E58" s="34" t="s">
        <v>120</v>
      </c>
      <c r="F58" s="35">
        <v>21132217</v>
      </c>
      <c r="G58" s="36" t="s">
        <v>128</v>
      </c>
      <c r="H58" s="43">
        <v>28908</v>
      </c>
      <c r="I58" s="43">
        <v>37719</v>
      </c>
      <c r="J58" s="38">
        <v>35</v>
      </c>
      <c r="K58" s="38">
        <v>10</v>
      </c>
      <c r="L58" s="39">
        <v>2</v>
      </c>
      <c r="M58" s="36" t="s">
        <v>213</v>
      </c>
      <c r="N58" s="40">
        <v>48450</v>
      </c>
    </row>
  </sheetData>
  <hyperlinks>
    <hyperlink ref="A6" location="Решение2.1!A1" display="Перейти к ответу &gt;&gt;&gt;"/>
  </hyperlinks>
  <pageMargins left="0.75" right="0.75" top="1" bottom="1" header="0.5" footer="0.5"/>
  <pageSetup paperSize="9" orientation="portrait" horizontalDpi="120" verticalDpi="144" copies="0" r:id="rId1"/>
  <headerFooter alignWithMargins="0">
    <oddHeader>&amp;A</oddHeader>
    <oddFooter>Страница 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6:N72"/>
  <sheetViews>
    <sheetView zoomScaleNormal="100" workbookViewId="0">
      <selection activeCell="K72" sqref="K72"/>
    </sheetView>
  </sheetViews>
  <sheetFormatPr defaultColWidth="9.140625" defaultRowHeight="12.75" outlineLevelRow="2" x14ac:dyDescent="0.2"/>
  <cols>
    <col min="1" max="1" width="12.85546875" style="25" bestFit="1" customWidth="1"/>
    <col min="2" max="2" width="11.28515625" style="25" bestFit="1" customWidth="1"/>
    <col min="3" max="3" width="14.42578125" style="25" bestFit="1" customWidth="1"/>
    <col min="4" max="4" width="4.5703125" style="25" bestFit="1" customWidth="1"/>
    <col min="5" max="5" width="19.7109375" style="25" bestFit="1" customWidth="1"/>
    <col min="6" max="6" width="11.7109375" style="25" bestFit="1" customWidth="1"/>
    <col min="7" max="7" width="22.28515625" style="25" bestFit="1" customWidth="1"/>
    <col min="8" max="9" width="11" style="25" customWidth="1"/>
    <col min="10" max="10" width="9" style="25" customWidth="1"/>
    <col min="11" max="11" width="5.7109375" style="25" bestFit="1" customWidth="1"/>
    <col min="12" max="12" width="8" style="25" customWidth="1"/>
    <col min="13" max="13" width="13.85546875" style="25" bestFit="1" customWidth="1"/>
    <col min="14" max="14" width="9.7109375" style="25" bestFit="1" customWidth="1"/>
    <col min="15" max="16384" width="9.140625" style="25"/>
  </cols>
  <sheetData>
    <row r="6" spans="1:1" ht="15" x14ac:dyDescent="0.25">
      <c r="A6" s="14" t="s">
        <v>243</v>
      </c>
    </row>
    <row r="7" spans="1:1" ht="15" x14ac:dyDescent="0.25">
      <c r="A7" s="14"/>
    </row>
    <row r="8" spans="1:1" ht="15" x14ac:dyDescent="0.25">
      <c r="A8" s="6" t="s">
        <v>71</v>
      </c>
    </row>
    <row r="9" spans="1:1" ht="15" x14ac:dyDescent="0.25">
      <c r="A9" s="14" t="s">
        <v>72</v>
      </c>
    </row>
    <row r="10" spans="1:1" ht="15" x14ac:dyDescent="0.25">
      <c r="A10" t="s">
        <v>244</v>
      </c>
    </row>
    <row r="11" spans="1:1" ht="15" x14ac:dyDescent="0.25">
      <c r="A11" t="s">
        <v>74</v>
      </c>
    </row>
    <row r="12" spans="1:1" ht="15" x14ac:dyDescent="0.25">
      <c r="A12" s="14" t="s">
        <v>75</v>
      </c>
    </row>
    <row r="13" spans="1:1" ht="15" x14ac:dyDescent="0.25">
      <c r="A13" t="s">
        <v>76</v>
      </c>
    </row>
    <row r="14" spans="1:1" ht="15" x14ac:dyDescent="0.25">
      <c r="A14" t="s">
        <v>77</v>
      </c>
    </row>
    <row r="15" spans="1:1" ht="15" x14ac:dyDescent="0.25">
      <c r="A15" s="14" t="s">
        <v>78</v>
      </c>
    </row>
    <row r="16" spans="1:1" ht="15" x14ac:dyDescent="0.25">
      <c r="A16" s="14"/>
    </row>
    <row r="18" spans="1:14" ht="25.5" x14ac:dyDescent="0.2">
      <c r="A18" s="26" t="s">
        <v>83</v>
      </c>
      <c r="B18" s="26" t="s">
        <v>84</v>
      </c>
      <c r="C18" s="26" t="s">
        <v>85</v>
      </c>
      <c r="D18" s="26" t="s">
        <v>86</v>
      </c>
      <c r="E18" s="27" t="s">
        <v>87</v>
      </c>
      <c r="F18" s="26" t="s">
        <v>88</v>
      </c>
      <c r="G18" s="28" t="s">
        <v>89</v>
      </c>
      <c r="H18" s="26" t="s">
        <v>90</v>
      </c>
      <c r="I18" s="26" t="s">
        <v>91</v>
      </c>
      <c r="J18" s="29" t="s">
        <v>92</v>
      </c>
      <c r="K18" s="30" t="s">
        <v>93</v>
      </c>
      <c r="L18" s="26" t="s">
        <v>94</v>
      </c>
      <c r="M18" s="31" t="s">
        <v>95</v>
      </c>
      <c r="N18" s="26" t="s">
        <v>96</v>
      </c>
    </row>
    <row r="19" spans="1:14" hidden="1" outlineLevel="2" x14ac:dyDescent="0.2">
      <c r="A19" s="32" t="s">
        <v>97</v>
      </c>
      <c r="B19" s="32" t="s">
        <v>98</v>
      </c>
      <c r="C19" s="32" t="s">
        <v>99</v>
      </c>
      <c r="D19" s="33" t="s">
        <v>100</v>
      </c>
      <c r="E19" s="34" t="s">
        <v>101</v>
      </c>
      <c r="F19" s="35">
        <v>21132218</v>
      </c>
      <c r="G19" s="36" t="s">
        <v>102</v>
      </c>
      <c r="H19" s="37">
        <v>29067</v>
      </c>
      <c r="I19" s="37">
        <v>37814</v>
      </c>
      <c r="J19" s="38">
        <v>34</v>
      </c>
      <c r="K19" s="38">
        <v>10</v>
      </c>
      <c r="L19" s="39">
        <v>2</v>
      </c>
      <c r="M19" s="36" t="s">
        <v>103</v>
      </c>
      <c r="N19" s="40">
        <v>62700</v>
      </c>
    </row>
    <row r="20" spans="1:14" hidden="1" outlineLevel="2" x14ac:dyDescent="0.2">
      <c r="A20" s="32" t="s">
        <v>104</v>
      </c>
      <c r="B20" s="32" t="s">
        <v>105</v>
      </c>
      <c r="C20" s="32" t="s">
        <v>106</v>
      </c>
      <c r="D20" s="33" t="s">
        <v>107</v>
      </c>
      <c r="E20" s="34" t="s">
        <v>108</v>
      </c>
      <c r="F20" s="35">
        <v>21132207</v>
      </c>
      <c r="G20" s="36" t="s">
        <v>102</v>
      </c>
      <c r="H20" s="41">
        <v>25204</v>
      </c>
      <c r="I20" s="41">
        <v>34800</v>
      </c>
      <c r="J20" s="38">
        <v>45</v>
      </c>
      <c r="K20" s="38">
        <v>18</v>
      </c>
      <c r="L20" s="39">
        <v>2</v>
      </c>
      <c r="M20" s="36" t="s">
        <v>103</v>
      </c>
      <c r="N20" s="40">
        <v>108600</v>
      </c>
    </row>
    <row r="21" spans="1:14" hidden="1" outlineLevel="2" x14ac:dyDescent="0.2">
      <c r="A21" s="32" t="s">
        <v>109</v>
      </c>
      <c r="B21" s="32" t="s">
        <v>110</v>
      </c>
      <c r="C21" s="32" t="s">
        <v>111</v>
      </c>
      <c r="D21" s="33" t="s">
        <v>107</v>
      </c>
      <c r="E21" s="34" t="s">
        <v>108</v>
      </c>
      <c r="F21" s="35">
        <v>21132210</v>
      </c>
      <c r="G21" s="42" t="s">
        <v>112</v>
      </c>
      <c r="H21" s="41">
        <v>26137</v>
      </c>
      <c r="I21" s="41">
        <v>35459</v>
      </c>
      <c r="J21" s="38">
        <v>42</v>
      </c>
      <c r="K21" s="38">
        <v>17</v>
      </c>
      <c r="L21" s="39">
        <v>4</v>
      </c>
      <c r="M21" s="36" t="s">
        <v>103</v>
      </c>
      <c r="N21" s="40">
        <v>95950</v>
      </c>
    </row>
    <row r="22" spans="1:14" hidden="1" outlineLevel="2" x14ac:dyDescent="0.2">
      <c r="A22" s="32" t="s">
        <v>113</v>
      </c>
      <c r="B22" s="32" t="s">
        <v>114</v>
      </c>
      <c r="C22" s="32" t="s">
        <v>115</v>
      </c>
      <c r="D22" s="33" t="s">
        <v>107</v>
      </c>
      <c r="E22" s="34" t="s">
        <v>108</v>
      </c>
      <c r="F22" s="35">
        <v>21132203</v>
      </c>
      <c r="G22" s="36" t="s">
        <v>116</v>
      </c>
      <c r="H22" s="43">
        <v>22819</v>
      </c>
      <c r="I22" s="43">
        <v>30633</v>
      </c>
      <c r="J22" s="38">
        <v>51</v>
      </c>
      <c r="K22" s="38">
        <v>30</v>
      </c>
      <c r="L22" s="39">
        <v>2</v>
      </c>
      <c r="M22" s="36" t="s">
        <v>103</v>
      </c>
      <c r="N22" s="40">
        <v>124200</v>
      </c>
    </row>
    <row r="23" spans="1:14" hidden="1" outlineLevel="2" x14ac:dyDescent="0.2">
      <c r="A23" s="32" t="s">
        <v>117</v>
      </c>
      <c r="B23" s="32" t="s">
        <v>118</v>
      </c>
      <c r="C23" s="32" t="s">
        <v>119</v>
      </c>
      <c r="D23" s="33" t="s">
        <v>100</v>
      </c>
      <c r="E23" s="34" t="s">
        <v>120</v>
      </c>
      <c r="F23" s="35">
        <v>21132228</v>
      </c>
      <c r="G23" s="36" t="s">
        <v>112</v>
      </c>
      <c r="H23" s="43">
        <v>30258</v>
      </c>
      <c r="I23" s="43">
        <v>39971</v>
      </c>
      <c r="J23" s="38">
        <v>31</v>
      </c>
      <c r="K23" s="38">
        <v>4</v>
      </c>
      <c r="L23" s="39">
        <v>2</v>
      </c>
      <c r="M23" s="36" t="s">
        <v>103</v>
      </c>
      <c r="N23" s="40">
        <v>62700</v>
      </c>
    </row>
    <row r="24" spans="1:14" hidden="1" outlineLevel="2" x14ac:dyDescent="0.2">
      <c r="A24" s="32" t="s">
        <v>121</v>
      </c>
      <c r="B24" s="32" t="s">
        <v>122</v>
      </c>
      <c r="C24" s="32" t="s">
        <v>123</v>
      </c>
      <c r="D24" s="33" t="s">
        <v>100</v>
      </c>
      <c r="E24" s="34" t="s">
        <v>124</v>
      </c>
      <c r="F24" s="35">
        <v>21132212</v>
      </c>
      <c r="G24" s="42" t="s">
        <v>116</v>
      </c>
      <c r="H24" s="43">
        <v>27126</v>
      </c>
      <c r="I24" s="43">
        <v>37315</v>
      </c>
      <c r="J24" s="38">
        <v>39</v>
      </c>
      <c r="K24" s="38">
        <v>12</v>
      </c>
      <c r="L24" s="39">
        <v>2</v>
      </c>
      <c r="M24" s="36" t="s">
        <v>103</v>
      </c>
      <c r="N24" s="40">
        <v>78950</v>
      </c>
    </row>
    <row r="25" spans="1:14" hidden="1" outlineLevel="2" x14ac:dyDescent="0.2">
      <c r="A25" s="32" t="s">
        <v>125</v>
      </c>
      <c r="B25" s="32" t="s">
        <v>126</v>
      </c>
      <c r="C25" s="32" t="s">
        <v>127</v>
      </c>
      <c r="D25" s="33" t="s">
        <v>107</v>
      </c>
      <c r="E25" s="34" t="s">
        <v>120</v>
      </c>
      <c r="F25" s="35">
        <v>21132219</v>
      </c>
      <c r="G25" s="42" t="s">
        <v>128</v>
      </c>
      <c r="H25" s="41">
        <v>28967</v>
      </c>
      <c r="I25" s="41">
        <v>38573</v>
      </c>
      <c r="J25" s="38">
        <v>34</v>
      </c>
      <c r="K25" s="38">
        <v>8</v>
      </c>
      <c r="L25" s="39">
        <v>3</v>
      </c>
      <c r="M25" s="36" t="s">
        <v>103</v>
      </c>
      <c r="N25" s="40">
        <v>45700</v>
      </c>
    </row>
    <row r="26" spans="1:14" hidden="1" outlineLevel="2" x14ac:dyDescent="0.2">
      <c r="A26" s="32" t="s">
        <v>129</v>
      </c>
      <c r="B26" s="32" t="s">
        <v>130</v>
      </c>
      <c r="C26" s="32" t="s">
        <v>131</v>
      </c>
      <c r="D26" s="33" t="s">
        <v>107</v>
      </c>
      <c r="E26" s="34" t="s">
        <v>101</v>
      </c>
      <c r="F26" s="35">
        <v>21132214</v>
      </c>
      <c r="G26" s="42" t="s">
        <v>102</v>
      </c>
      <c r="H26" s="41">
        <v>28892</v>
      </c>
      <c r="I26" s="41">
        <v>38999</v>
      </c>
      <c r="J26" s="38">
        <v>35</v>
      </c>
      <c r="K26" s="38">
        <v>7</v>
      </c>
      <c r="L26" s="39">
        <v>3</v>
      </c>
      <c r="M26" s="36" t="s">
        <v>103</v>
      </c>
      <c r="N26" s="40">
        <v>65450</v>
      </c>
    </row>
    <row r="27" spans="1:14" hidden="1" outlineLevel="2" x14ac:dyDescent="0.2">
      <c r="A27" s="32" t="s">
        <v>132</v>
      </c>
      <c r="B27" s="32" t="s">
        <v>133</v>
      </c>
      <c r="C27" s="32" t="s">
        <v>134</v>
      </c>
      <c r="D27" s="33" t="s">
        <v>107</v>
      </c>
      <c r="E27" s="34" t="s">
        <v>135</v>
      </c>
      <c r="F27" s="35">
        <v>21132204</v>
      </c>
      <c r="G27" s="42" t="s">
        <v>136</v>
      </c>
      <c r="H27" s="41">
        <v>23994</v>
      </c>
      <c r="I27" s="41">
        <v>32808</v>
      </c>
      <c r="J27" s="38">
        <v>48</v>
      </c>
      <c r="K27" s="38">
        <v>24</v>
      </c>
      <c r="L27" s="39">
        <v>3</v>
      </c>
      <c r="M27" s="36" t="s">
        <v>103</v>
      </c>
      <c r="N27" s="40">
        <v>72450</v>
      </c>
    </row>
    <row r="28" spans="1:14" hidden="1" outlineLevel="2" x14ac:dyDescent="0.2">
      <c r="A28" s="32" t="s">
        <v>137</v>
      </c>
      <c r="B28" s="32" t="s">
        <v>138</v>
      </c>
      <c r="C28" s="32" t="s">
        <v>139</v>
      </c>
      <c r="D28" s="33" t="s">
        <v>107</v>
      </c>
      <c r="E28" s="34" t="s">
        <v>108</v>
      </c>
      <c r="F28" s="35">
        <v>21132205</v>
      </c>
      <c r="G28" s="42" t="s">
        <v>136</v>
      </c>
      <c r="H28" s="41">
        <v>24733</v>
      </c>
      <c r="I28" s="41">
        <v>33190</v>
      </c>
      <c r="J28" s="38">
        <v>46</v>
      </c>
      <c r="K28" s="38">
        <v>23</v>
      </c>
      <c r="L28" s="39">
        <v>1</v>
      </c>
      <c r="M28" s="36" t="s">
        <v>103</v>
      </c>
      <c r="N28" s="40">
        <v>95450</v>
      </c>
    </row>
    <row r="29" spans="1:14" hidden="1" outlineLevel="2" x14ac:dyDescent="0.2">
      <c r="A29" s="32" t="s">
        <v>140</v>
      </c>
      <c r="B29" s="32" t="s">
        <v>105</v>
      </c>
      <c r="C29" s="32" t="s">
        <v>141</v>
      </c>
      <c r="D29" s="33" t="s">
        <v>107</v>
      </c>
      <c r="E29" s="34" t="s">
        <v>142</v>
      </c>
      <c r="F29" s="35">
        <v>21132232</v>
      </c>
      <c r="G29" s="42" t="s">
        <v>143</v>
      </c>
      <c r="H29" s="41">
        <v>30743</v>
      </c>
      <c r="I29" s="41">
        <v>40291</v>
      </c>
      <c r="J29" s="38">
        <v>30</v>
      </c>
      <c r="K29" s="38">
        <v>3</v>
      </c>
      <c r="L29" s="39">
        <v>1</v>
      </c>
      <c r="M29" s="36" t="s">
        <v>103</v>
      </c>
      <c r="N29" s="40">
        <v>83100</v>
      </c>
    </row>
    <row r="30" spans="1:14" hidden="1" outlineLevel="2" x14ac:dyDescent="0.2">
      <c r="A30" s="32" t="s">
        <v>144</v>
      </c>
      <c r="B30" s="32" t="s">
        <v>122</v>
      </c>
      <c r="C30" s="32" t="s">
        <v>145</v>
      </c>
      <c r="D30" s="33" t="s">
        <v>100</v>
      </c>
      <c r="E30" s="34" t="s">
        <v>146</v>
      </c>
      <c r="F30" s="35">
        <v>21132247</v>
      </c>
      <c r="G30" s="42" t="s">
        <v>116</v>
      </c>
      <c r="H30" s="37">
        <v>32628</v>
      </c>
      <c r="I30" s="37">
        <v>40258</v>
      </c>
      <c r="J30" s="38">
        <v>24</v>
      </c>
      <c r="K30" s="38">
        <v>3</v>
      </c>
      <c r="L30" s="39">
        <v>1</v>
      </c>
      <c r="M30" s="36" t="s">
        <v>103</v>
      </c>
      <c r="N30" s="40">
        <v>37700</v>
      </c>
    </row>
    <row r="31" spans="1:14" hidden="1" outlineLevel="2" x14ac:dyDescent="0.2">
      <c r="A31" s="32" t="s">
        <v>147</v>
      </c>
      <c r="B31" s="32" t="s">
        <v>148</v>
      </c>
      <c r="C31" s="32" t="s">
        <v>149</v>
      </c>
      <c r="D31" s="33" t="s">
        <v>100</v>
      </c>
      <c r="E31" s="34" t="s">
        <v>120</v>
      </c>
      <c r="F31" s="35">
        <v>21132233</v>
      </c>
      <c r="G31" s="42" t="s">
        <v>128</v>
      </c>
      <c r="H31" s="43">
        <v>30460</v>
      </c>
      <c r="I31" s="43">
        <v>39782</v>
      </c>
      <c r="J31" s="38">
        <v>30</v>
      </c>
      <c r="K31" s="38">
        <v>5</v>
      </c>
      <c r="L31" s="39">
        <v>1</v>
      </c>
      <c r="M31" s="36" t="s">
        <v>103</v>
      </c>
      <c r="N31" s="40">
        <v>55950</v>
      </c>
    </row>
    <row r="32" spans="1:14" hidden="1" outlineLevel="2" x14ac:dyDescent="0.2">
      <c r="A32" s="32" t="s">
        <v>150</v>
      </c>
      <c r="B32" s="32" t="s">
        <v>151</v>
      </c>
      <c r="C32" s="32" t="s">
        <v>152</v>
      </c>
      <c r="D32" s="33" t="s">
        <v>100</v>
      </c>
      <c r="E32" s="34" t="s">
        <v>142</v>
      </c>
      <c r="F32" s="35">
        <v>21132211</v>
      </c>
      <c r="G32" s="36" t="s">
        <v>102</v>
      </c>
      <c r="H32" s="37">
        <v>26918</v>
      </c>
      <c r="I32" s="37">
        <v>36093</v>
      </c>
      <c r="J32" s="38">
        <v>40</v>
      </c>
      <c r="K32" s="38">
        <v>15</v>
      </c>
      <c r="L32" s="39">
        <v>3</v>
      </c>
      <c r="M32" s="36" t="s">
        <v>103</v>
      </c>
      <c r="N32" s="40">
        <v>88000</v>
      </c>
    </row>
    <row r="33" spans="1:14" hidden="1" outlineLevel="2" x14ac:dyDescent="0.2">
      <c r="A33" s="32" t="s">
        <v>153</v>
      </c>
      <c r="B33" s="32" t="s">
        <v>154</v>
      </c>
      <c r="C33" s="32" t="s">
        <v>155</v>
      </c>
      <c r="D33" s="33" t="s">
        <v>107</v>
      </c>
      <c r="E33" s="34" t="s">
        <v>142</v>
      </c>
      <c r="F33" s="35">
        <v>21132223</v>
      </c>
      <c r="G33" s="36" t="s">
        <v>112</v>
      </c>
      <c r="H33" s="41">
        <v>29647</v>
      </c>
      <c r="I33" s="41">
        <v>38799</v>
      </c>
      <c r="J33" s="38">
        <v>33</v>
      </c>
      <c r="K33" s="38">
        <v>7</v>
      </c>
      <c r="L33" s="39">
        <v>3</v>
      </c>
      <c r="M33" s="36" t="s">
        <v>103</v>
      </c>
      <c r="N33" s="40">
        <v>84700</v>
      </c>
    </row>
    <row r="34" spans="1:14" hidden="1" outlineLevel="2" x14ac:dyDescent="0.2">
      <c r="A34" s="32" t="s">
        <v>156</v>
      </c>
      <c r="B34" s="32" t="s">
        <v>110</v>
      </c>
      <c r="C34" s="32" t="s">
        <v>157</v>
      </c>
      <c r="D34" s="33" t="s">
        <v>107</v>
      </c>
      <c r="E34" s="34" t="s">
        <v>158</v>
      </c>
      <c r="F34" s="35">
        <v>21132206</v>
      </c>
      <c r="G34" s="42" t="s">
        <v>159</v>
      </c>
      <c r="H34" s="37">
        <v>24852</v>
      </c>
      <c r="I34" s="37">
        <v>34578</v>
      </c>
      <c r="J34" s="38">
        <v>46</v>
      </c>
      <c r="K34" s="38">
        <v>19</v>
      </c>
      <c r="L34" s="39">
        <v>3</v>
      </c>
      <c r="M34" s="36" t="s">
        <v>103</v>
      </c>
      <c r="N34" s="40">
        <v>144200</v>
      </c>
    </row>
    <row r="35" spans="1:14" hidden="1" outlineLevel="2" x14ac:dyDescent="0.2">
      <c r="A35" s="32" t="s">
        <v>160</v>
      </c>
      <c r="B35" s="32" t="s">
        <v>161</v>
      </c>
      <c r="C35" s="32" t="s">
        <v>162</v>
      </c>
      <c r="D35" s="33" t="s">
        <v>100</v>
      </c>
      <c r="E35" s="34" t="s">
        <v>108</v>
      </c>
      <c r="F35" s="35">
        <v>21132202</v>
      </c>
      <c r="G35" s="42" t="s">
        <v>128</v>
      </c>
      <c r="H35" s="41">
        <v>21919</v>
      </c>
      <c r="I35" s="41">
        <v>31622</v>
      </c>
      <c r="J35" s="38">
        <v>54</v>
      </c>
      <c r="K35" s="38">
        <v>27</v>
      </c>
      <c r="L35" s="39">
        <v>3</v>
      </c>
      <c r="M35" s="36" t="s">
        <v>103</v>
      </c>
      <c r="N35" s="40">
        <v>115450</v>
      </c>
    </row>
    <row r="36" spans="1:14" hidden="1" outlineLevel="2" x14ac:dyDescent="0.2">
      <c r="A36" s="32" t="s">
        <v>163</v>
      </c>
      <c r="B36" s="32" t="s">
        <v>164</v>
      </c>
      <c r="C36" s="32" t="s">
        <v>165</v>
      </c>
      <c r="D36" s="33" t="s">
        <v>100</v>
      </c>
      <c r="E36" s="34" t="s">
        <v>120</v>
      </c>
      <c r="F36" s="35">
        <v>21132237</v>
      </c>
      <c r="G36" s="42" t="s">
        <v>128</v>
      </c>
      <c r="H36" s="41">
        <v>30895</v>
      </c>
      <c r="I36" s="41">
        <v>39627</v>
      </c>
      <c r="J36" s="38">
        <v>29</v>
      </c>
      <c r="K36" s="38">
        <v>5</v>
      </c>
      <c r="L36" s="39">
        <v>1</v>
      </c>
      <c r="M36" s="36" t="s">
        <v>103</v>
      </c>
      <c r="N36" s="40">
        <v>65950</v>
      </c>
    </row>
    <row r="37" spans="1:14" hidden="1" outlineLevel="2" x14ac:dyDescent="0.2">
      <c r="A37" s="32" t="s">
        <v>166</v>
      </c>
      <c r="B37" s="32" t="s">
        <v>167</v>
      </c>
      <c r="C37" s="32" t="s">
        <v>168</v>
      </c>
      <c r="D37" s="33" t="s">
        <v>100</v>
      </c>
      <c r="E37" s="34" t="s">
        <v>135</v>
      </c>
      <c r="F37" s="35">
        <v>21132215</v>
      </c>
      <c r="G37" s="36" t="s">
        <v>136</v>
      </c>
      <c r="H37" s="37">
        <v>28742</v>
      </c>
      <c r="I37" s="37">
        <v>38287</v>
      </c>
      <c r="J37" s="38">
        <v>35</v>
      </c>
      <c r="K37" s="38">
        <v>9</v>
      </c>
      <c r="L37" s="39">
        <v>4</v>
      </c>
      <c r="M37" s="36" t="s">
        <v>103</v>
      </c>
      <c r="N37" s="40">
        <v>68700</v>
      </c>
    </row>
    <row r="38" spans="1:14" hidden="1" outlineLevel="2" x14ac:dyDescent="0.2">
      <c r="A38" s="32" t="s">
        <v>169</v>
      </c>
      <c r="B38" s="32" t="s">
        <v>130</v>
      </c>
      <c r="C38" s="32" t="s">
        <v>170</v>
      </c>
      <c r="D38" s="33" t="s">
        <v>107</v>
      </c>
      <c r="E38" s="34" t="s">
        <v>108</v>
      </c>
      <c r="F38" s="35">
        <v>21132201</v>
      </c>
      <c r="G38" s="36" t="s">
        <v>143</v>
      </c>
      <c r="H38" s="41">
        <v>21472</v>
      </c>
      <c r="I38" s="41">
        <v>30215</v>
      </c>
      <c r="J38" s="38">
        <v>55</v>
      </c>
      <c r="K38" s="38">
        <v>31</v>
      </c>
      <c r="L38" s="39">
        <v>2</v>
      </c>
      <c r="M38" s="36" t="s">
        <v>103</v>
      </c>
      <c r="N38" s="40">
        <v>85900</v>
      </c>
    </row>
    <row r="39" spans="1:14" hidden="1" outlineLevel="2" x14ac:dyDescent="0.2">
      <c r="A39" s="32" t="s">
        <v>171</v>
      </c>
      <c r="B39" s="32" t="s">
        <v>172</v>
      </c>
      <c r="C39" s="32" t="s">
        <v>157</v>
      </c>
      <c r="D39" s="33" t="s">
        <v>107</v>
      </c>
      <c r="E39" s="34" t="s">
        <v>120</v>
      </c>
      <c r="F39" s="35">
        <v>21132243</v>
      </c>
      <c r="G39" s="42" t="s">
        <v>112</v>
      </c>
      <c r="H39" s="41">
        <v>31678</v>
      </c>
      <c r="I39" s="41">
        <v>40883</v>
      </c>
      <c r="J39" s="38">
        <v>27</v>
      </c>
      <c r="K39" s="38">
        <v>2</v>
      </c>
      <c r="L39" s="39">
        <v>0</v>
      </c>
      <c r="M39" s="36" t="s">
        <v>103</v>
      </c>
      <c r="N39" s="40">
        <v>74200</v>
      </c>
    </row>
    <row r="40" spans="1:14" hidden="1" outlineLevel="2" x14ac:dyDescent="0.2">
      <c r="A40" s="32" t="s">
        <v>173</v>
      </c>
      <c r="B40" s="32" t="s">
        <v>174</v>
      </c>
      <c r="C40" s="32" t="s">
        <v>175</v>
      </c>
      <c r="D40" s="33" t="s">
        <v>107</v>
      </c>
      <c r="E40" s="34" t="s">
        <v>120</v>
      </c>
      <c r="F40" s="35">
        <v>21132227</v>
      </c>
      <c r="G40" s="42" t="s">
        <v>128</v>
      </c>
      <c r="H40" s="37">
        <v>29990</v>
      </c>
      <c r="I40" s="37">
        <v>39716</v>
      </c>
      <c r="J40" s="38">
        <v>32</v>
      </c>
      <c r="K40" s="38">
        <v>5</v>
      </c>
      <c r="L40" s="39">
        <v>2</v>
      </c>
      <c r="M40" s="36" t="s">
        <v>103</v>
      </c>
      <c r="N40" s="40">
        <v>65700</v>
      </c>
    </row>
    <row r="41" spans="1:14" hidden="1" outlineLevel="2" x14ac:dyDescent="0.2">
      <c r="A41" s="32" t="s">
        <v>176</v>
      </c>
      <c r="B41" s="32" t="s">
        <v>177</v>
      </c>
      <c r="C41" s="32" t="s">
        <v>111</v>
      </c>
      <c r="D41" s="33" t="s">
        <v>107</v>
      </c>
      <c r="E41" s="34" t="s">
        <v>120</v>
      </c>
      <c r="F41" s="35">
        <v>21132216</v>
      </c>
      <c r="G41" s="42" t="s">
        <v>128</v>
      </c>
      <c r="H41" s="37">
        <v>28744</v>
      </c>
      <c r="I41" s="37">
        <v>37908</v>
      </c>
      <c r="J41" s="38">
        <v>35</v>
      </c>
      <c r="K41" s="38">
        <v>10</v>
      </c>
      <c r="L41" s="39">
        <v>2</v>
      </c>
      <c r="M41" s="36" t="s">
        <v>103</v>
      </c>
      <c r="N41" s="40">
        <v>64500</v>
      </c>
    </row>
    <row r="42" spans="1:14" hidden="1" outlineLevel="2" x14ac:dyDescent="0.2">
      <c r="A42" s="32" t="s">
        <v>178</v>
      </c>
      <c r="B42" s="32" t="s">
        <v>179</v>
      </c>
      <c r="C42" s="32" t="s">
        <v>180</v>
      </c>
      <c r="D42" s="33" t="s">
        <v>100</v>
      </c>
      <c r="E42" s="34" t="s">
        <v>146</v>
      </c>
      <c r="F42" s="35">
        <v>21132241</v>
      </c>
      <c r="G42" s="36" t="s">
        <v>159</v>
      </c>
      <c r="H42" s="43">
        <v>31168</v>
      </c>
      <c r="I42" s="37">
        <v>39993</v>
      </c>
      <c r="J42" s="38">
        <v>28</v>
      </c>
      <c r="K42" s="38">
        <v>4</v>
      </c>
      <c r="L42" s="39">
        <v>1</v>
      </c>
      <c r="M42" s="36" t="s">
        <v>103</v>
      </c>
      <c r="N42" s="40">
        <v>35600</v>
      </c>
    </row>
    <row r="43" spans="1:14" hidden="1" outlineLevel="2" x14ac:dyDescent="0.2">
      <c r="A43" s="32" t="s">
        <v>181</v>
      </c>
      <c r="B43" s="32" t="s">
        <v>182</v>
      </c>
      <c r="C43" s="32" t="s">
        <v>183</v>
      </c>
      <c r="D43" s="33" t="s">
        <v>100</v>
      </c>
      <c r="E43" s="34" t="s">
        <v>142</v>
      </c>
      <c r="F43" s="35">
        <v>21132220</v>
      </c>
      <c r="G43" s="36" t="s">
        <v>128</v>
      </c>
      <c r="H43" s="37">
        <v>29108</v>
      </c>
      <c r="I43" s="37">
        <v>37819</v>
      </c>
      <c r="J43" s="38">
        <v>34</v>
      </c>
      <c r="K43" s="38">
        <v>10</v>
      </c>
      <c r="L43" s="39">
        <v>4</v>
      </c>
      <c r="M43" s="36" t="s">
        <v>103</v>
      </c>
      <c r="N43" s="40">
        <v>87200</v>
      </c>
    </row>
    <row r="44" spans="1:14" hidden="1" outlineLevel="2" x14ac:dyDescent="0.2">
      <c r="A44" s="32" t="s">
        <v>184</v>
      </c>
      <c r="B44" s="32" t="s">
        <v>185</v>
      </c>
      <c r="C44" s="32" t="s">
        <v>186</v>
      </c>
      <c r="D44" s="33" t="s">
        <v>107</v>
      </c>
      <c r="E44" s="34" t="s">
        <v>120</v>
      </c>
      <c r="F44" s="35">
        <v>21132244</v>
      </c>
      <c r="G44" s="42" t="s">
        <v>128</v>
      </c>
      <c r="H44" s="41">
        <v>31669</v>
      </c>
      <c r="I44" s="41">
        <v>39165</v>
      </c>
      <c r="J44" s="38">
        <v>27</v>
      </c>
      <c r="K44" s="38">
        <v>6</v>
      </c>
      <c r="L44" s="39">
        <v>1</v>
      </c>
      <c r="M44" s="36" t="s">
        <v>103</v>
      </c>
      <c r="N44" s="40">
        <v>48600</v>
      </c>
    </row>
    <row r="45" spans="1:14" hidden="1" outlineLevel="2" x14ac:dyDescent="0.2">
      <c r="A45" s="32" t="s">
        <v>187</v>
      </c>
      <c r="B45" s="32" t="s">
        <v>154</v>
      </c>
      <c r="C45" s="32" t="s">
        <v>188</v>
      </c>
      <c r="D45" s="33" t="s">
        <v>107</v>
      </c>
      <c r="E45" s="34" t="s">
        <v>142</v>
      </c>
      <c r="F45" s="35">
        <v>21132213</v>
      </c>
      <c r="G45" s="42" t="s">
        <v>116</v>
      </c>
      <c r="H45" s="41">
        <v>27639</v>
      </c>
      <c r="I45" s="41">
        <v>36865</v>
      </c>
      <c r="J45" s="38">
        <v>38</v>
      </c>
      <c r="K45" s="38">
        <v>13</v>
      </c>
      <c r="L45" s="39">
        <v>3</v>
      </c>
      <c r="M45" s="36" t="s">
        <v>103</v>
      </c>
      <c r="N45" s="40">
        <v>95200</v>
      </c>
    </row>
    <row r="46" spans="1:14" hidden="1" outlineLevel="2" x14ac:dyDescent="0.2">
      <c r="A46" s="32" t="s">
        <v>189</v>
      </c>
      <c r="B46" s="32" t="s">
        <v>190</v>
      </c>
      <c r="C46" s="32" t="s">
        <v>127</v>
      </c>
      <c r="D46" s="33" t="s">
        <v>107</v>
      </c>
      <c r="E46" s="34" t="s">
        <v>120</v>
      </c>
      <c r="F46" s="35">
        <v>21132208</v>
      </c>
      <c r="G46" s="42" t="s">
        <v>128</v>
      </c>
      <c r="H46" s="41">
        <v>25604</v>
      </c>
      <c r="I46" s="41">
        <v>35506</v>
      </c>
      <c r="J46" s="38">
        <v>44</v>
      </c>
      <c r="K46" s="38">
        <v>16</v>
      </c>
      <c r="L46" s="39">
        <v>3</v>
      </c>
      <c r="M46" s="36" t="s">
        <v>103</v>
      </c>
      <c r="N46" s="40">
        <v>68600</v>
      </c>
    </row>
    <row r="47" spans="1:14" outlineLevel="1" collapsed="1" x14ac:dyDescent="0.2">
      <c r="A47" s="32"/>
      <c r="B47" s="32"/>
      <c r="C47" s="32"/>
      <c r="D47" s="33"/>
      <c r="E47" s="34"/>
      <c r="F47" s="35"/>
      <c r="G47" s="42"/>
      <c r="H47" s="41"/>
      <c r="I47" s="41"/>
      <c r="J47" s="38"/>
      <c r="K47" s="38">
        <f>SUBTOTAL(1,K19:K46)</f>
        <v>12.25</v>
      </c>
      <c r="L47" s="39"/>
      <c r="M47" s="44" t="s">
        <v>191</v>
      </c>
      <c r="N47" s="40"/>
    </row>
    <row r="48" spans="1:14" hidden="1" outlineLevel="2" x14ac:dyDescent="0.2">
      <c r="A48" s="32" t="s">
        <v>192</v>
      </c>
      <c r="B48" s="32" t="s">
        <v>126</v>
      </c>
      <c r="C48" s="32" t="s">
        <v>115</v>
      </c>
      <c r="D48" s="33" t="s">
        <v>107</v>
      </c>
      <c r="E48" s="34" t="s">
        <v>193</v>
      </c>
      <c r="F48" s="35">
        <v>21132221</v>
      </c>
      <c r="G48" s="36" t="s">
        <v>128</v>
      </c>
      <c r="H48" s="41">
        <v>29358</v>
      </c>
      <c r="I48" s="41">
        <v>37719</v>
      </c>
      <c r="J48" s="38">
        <v>33</v>
      </c>
      <c r="K48" s="38">
        <v>10</v>
      </c>
      <c r="L48" s="39">
        <v>1</v>
      </c>
      <c r="M48" s="36" t="s">
        <v>194</v>
      </c>
      <c r="N48" s="40">
        <v>37700</v>
      </c>
    </row>
    <row r="49" spans="1:14" hidden="1" outlineLevel="2" x14ac:dyDescent="0.2">
      <c r="A49" s="32" t="s">
        <v>195</v>
      </c>
      <c r="B49" s="32" t="s">
        <v>196</v>
      </c>
      <c r="C49" s="32" t="s">
        <v>197</v>
      </c>
      <c r="D49" s="33" t="s">
        <v>100</v>
      </c>
      <c r="E49" s="34" t="s">
        <v>198</v>
      </c>
      <c r="F49" s="35">
        <v>21132236</v>
      </c>
      <c r="G49" s="42" t="s">
        <v>116</v>
      </c>
      <c r="H49" s="37">
        <v>30935</v>
      </c>
      <c r="I49" s="37">
        <v>39280</v>
      </c>
      <c r="J49" s="38">
        <v>29</v>
      </c>
      <c r="K49" s="38">
        <v>6</v>
      </c>
      <c r="L49" s="39">
        <v>2</v>
      </c>
      <c r="M49" s="36" t="s">
        <v>194</v>
      </c>
      <c r="N49" s="40">
        <v>35450</v>
      </c>
    </row>
    <row r="50" spans="1:14" hidden="1" outlineLevel="2" x14ac:dyDescent="0.2">
      <c r="A50" s="32" t="s">
        <v>199</v>
      </c>
      <c r="B50" s="32" t="s">
        <v>182</v>
      </c>
      <c r="C50" s="32" t="s">
        <v>183</v>
      </c>
      <c r="D50" s="33" t="s">
        <v>100</v>
      </c>
      <c r="E50" s="34" t="s">
        <v>146</v>
      </c>
      <c r="F50" s="35">
        <v>21132229</v>
      </c>
      <c r="G50" s="42" t="s">
        <v>102</v>
      </c>
      <c r="H50" s="43">
        <v>30145</v>
      </c>
      <c r="I50" s="43">
        <v>38527</v>
      </c>
      <c r="J50" s="38">
        <v>31</v>
      </c>
      <c r="K50" s="38">
        <v>8</v>
      </c>
      <c r="L50" s="39">
        <v>3</v>
      </c>
      <c r="M50" s="36" t="s">
        <v>194</v>
      </c>
      <c r="N50" s="40">
        <v>28450</v>
      </c>
    </row>
    <row r="51" spans="1:14" hidden="1" outlineLevel="2" x14ac:dyDescent="0.2">
      <c r="A51" s="32" t="s">
        <v>200</v>
      </c>
      <c r="B51" s="32" t="s">
        <v>201</v>
      </c>
      <c r="C51" s="32" t="s">
        <v>202</v>
      </c>
      <c r="D51" s="33" t="s">
        <v>100</v>
      </c>
      <c r="E51" s="34" t="s">
        <v>146</v>
      </c>
      <c r="F51" s="35">
        <v>21132230</v>
      </c>
      <c r="G51" s="42" t="s">
        <v>128</v>
      </c>
      <c r="H51" s="43">
        <v>30358</v>
      </c>
      <c r="I51" s="43">
        <v>38736</v>
      </c>
      <c r="J51" s="38">
        <v>31</v>
      </c>
      <c r="K51" s="38">
        <v>8</v>
      </c>
      <c r="L51" s="39">
        <v>2</v>
      </c>
      <c r="M51" s="36" t="s">
        <v>194</v>
      </c>
      <c r="N51" s="40">
        <v>48950</v>
      </c>
    </row>
    <row r="52" spans="1:14" hidden="1" outlineLevel="2" x14ac:dyDescent="0.2">
      <c r="A52" s="32" t="s">
        <v>203</v>
      </c>
      <c r="B52" s="32" t="s">
        <v>204</v>
      </c>
      <c r="C52" s="32" t="s">
        <v>205</v>
      </c>
      <c r="D52" s="33" t="s">
        <v>107</v>
      </c>
      <c r="E52" s="34" t="s">
        <v>193</v>
      </c>
      <c r="F52" s="35">
        <v>21132238</v>
      </c>
      <c r="G52" s="36" t="s">
        <v>116</v>
      </c>
      <c r="H52" s="43">
        <v>31449</v>
      </c>
      <c r="I52" s="43">
        <v>39365</v>
      </c>
      <c r="J52" s="38">
        <v>28</v>
      </c>
      <c r="K52" s="38">
        <v>6</v>
      </c>
      <c r="L52" s="39">
        <v>0</v>
      </c>
      <c r="M52" s="36" t="s">
        <v>194</v>
      </c>
      <c r="N52" s="40">
        <v>29600</v>
      </c>
    </row>
    <row r="53" spans="1:14" hidden="1" outlineLevel="2" x14ac:dyDescent="0.2">
      <c r="A53" s="32" t="s">
        <v>206</v>
      </c>
      <c r="B53" s="32" t="s">
        <v>126</v>
      </c>
      <c r="C53" s="32" t="s">
        <v>207</v>
      </c>
      <c r="D53" s="33" t="s">
        <v>107</v>
      </c>
      <c r="E53" s="34" t="s">
        <v>208</v>
      </c>
      <c r="F53" s="35">
        <v>21132245</v>
      </c>
      <c r="G53" s="42" t="s">
        <v>143</v>
      </c>
      <c r="H53" s="41">
        <v>31870</v>
      </c>
      <c r="I53" s="41">
        <v>39350</v>
      </c>
      <c r="J53" s="38">
        <v>26</v>
      </c>
      <c r="K53" s="38">
        <v>6</v>
      </c>
      <c r="L53" s="39">
        <v>1</v>
      </c>
      <c r="M53" s="36" t="s">
        <v>194</v>
      </c>
      <c r="N53" s="40">
        <v>54700</v>
      </c>
    </row>
    <row r="54" spans="1:14" hidden="1" outlineLevel="2" x14ac:dyDescent="0.2">
      <c r="A54" s="32" t="s">
        <v>209</v>
      </c>
      <c r="B54" s="32" t="s">
        <v>190</v>
      </c>
      <c r="C54" s="32" t="s">
        <v>205</v>
      </c>
      <c r="D54" s="33" t="s">
        <v>107</v>
      </c>
      <c r="E54" s="34" t="s">
        <v>208</v>
      </c>
      <c r="F54" s="35">
        <v>21132240</v>
      </c>
      <c r="G54" s="36" t="s">
        <v>143</v>
      </c>
      <c r="H54" s="41">
        <v>31301</v>
      </c>
      <c r="I54" s="41">
        <v>38691</v>
      </c>
      <c r="J54" s="38">
        <v>28</v>
      </c>
      <c r="K54" s="38">
        <v>8</v>
      </c>
      <c r="L54" s="39">
        <v>0</v>
      </c>
      <c r="M54" s="36" t="s">
        <v>194</v>
      </c>
      <c r="N54" s="40">
        <v>45450</v>
      </c>
    </row>
    <row r="55" spans="1:14" outlineLevel="1" collapsed="1" x14ac:dyDescent="0.2">
      <c r="A55" s="32"/>
      <c r="B55" s="32"/>
      <c r="C55" s="32"/>
      <c r="D55" s="33"/>
      <c r="E55" s="34"/>
      <c r="F55" s="35"/>
      <c r="G55" s="36"/>
      <c r="H55" s="41"/>
      <c r="I55" s="41"/>
      <c r="J55" s="38"/>
      <c r="K55" s="38">
        <f>SUBTOTAL(1,K48:K54)</f>
        <v>7.4285714285714288</v>
      </c>
      <c r="L55" s="39"/>
      <c r="M55" s="45" t="s">
        <v>210</v>
      </c>
      <c r="N55" s="40"/>
    </row>
    <row r="56" spans="1:14" hidden="1" outlineLevel="2" x14ac:dyDescent="0.2">
      <c r="A56" s="32" t="s">
        <v>211</v>
      </c>
      <c r="B56" s="32" t="s">
        <v>130</v>
      </c>
      <c r="C56" s="32" t="s">
        <v>212</v>
      </c>
      <c r="D56" s="33" t="s">
        <v>107</v>
      </c>
      <c r="E56" s="34" t="s">
        <v>120</v>
      </c>
      <c r="F56" s="35">
        <v>21132234</v>
      </c>
      <c r="G56" s="36" t="s">
        <v>112</v>
      </c>
      <c r="H56" s="41">
        <v>31108</v>
      </c>
      <c r="I56" s="41">
        <v>39836</v>
      </c>
      <c r="J56" s="38">
        <v>29</v>
      </c>
      <c r="K56" s="38">
        <v>5</v>
      </c>
      <c r="L56" s="39">
        <v>1</v>
      </c>
      <c r="M56" s="36" t="s">
        <v>213</v>
      </c>
      <c r="N56" s="40">
        <v>46000</v>
      </c>
    </row>
    <row r="57" spans="1:14" hidden="1" outlineLevel="2" x14ac:dyDescent="0.2">
      <c r="A57" s="32" t="s">
        <v>214</v>
      </c>
      <c r="B57" s="32" t="s">
        <v>148</v>
      </c>
      <c r="C57" s="32" t="s">
        <v>180</v>
      </c>
      <c r="D57" s="33" t="s">
        <v>100</v>
      </c>
      <c r="E57" s="34" t="s">
        <v>120</v>
      </c>
      <c r="F57" s="35">
        <v>21132235</v>
      </c>
      <c r="G57" s="36" t="s">
        <v>128</v>
      </c>
      <c r="H57" s="41">
        <v>30813</v>
      </c>
      <c r="I57" s="41">
        <v>38942</v>
      </c>
      <c r="J57" s="38">
        <v>29</v>
      </c>
      <c r="K57" s="38">
        <v>7</v>
      </c>
      <c r="L57" s="39">
        <v>2</v>
      </c>
      <c r="M57" s="36" t="s">
        <v>213</v>
      </c>
      <c r="N57" s="40">
        <v>75450</v>
      </c>
    </row>
    <row r="58" spans="1:14" hidden="1" outlineLevel="2" x14ac:dyDescent="0.2">
      <c r="A58" s="32" t="s">
        <v>215</v>
      </c>
      <c r="B58" s="32" t="s">
        <v>216</v>
      </c>
      <c r="C58" s="32" t="s">
        <v>205</v>
      </c>
      <c r="D58" s="33" t="s">
        <v>107</v>
      </c>
      <c r="E58" s="34" t="s">
        <v>101</v>
      </c>
      <c r="F58" s="35">
        <v>21132209</v>
      </c>
      <c r="G58" s="36" t="s">
        <v>102</v>
      </c>
      <c r="H58" s="37">
        <v>25710</v>
      </c>
      <c r="I58" s="37">
        <v>34682</v>
      </c>
      <c r="J58" s="38">
        <v>43</v>
      </c>
      <c r="K58" s="38">
        <v>19</v>
      </c>
      <c r="L58" s="39">
        <v>3</v>
      </c>
      <c r="M58" s="36" t="s">
        <v>213</v>
      </c>
      <c r="N58" s="40">
        <v>59000</v>
      </c>
    </row>
    <row r="59" spans="1:14" hidden="1" outlineLevel="2" x14ac:dyDescent="0.2">
      <c r="A59" s="32" t="s">
        <v>217</v>
      </c>
      <c r="B59" s="32" t="s">
        <v>218</v>
      </c>
      <c r="C59" s="32" t="s">
        <v>219</v>
      </c>
      <c r="D59" s="33" t="s">
        <v>100</v>
      </c>
      <c r="E59" s="34" t="s">
        <v>198</v>
      </c>
      <c r="F59" s="35">
        <v>21132222</v>
      </c>
      <c r="G59" s="42" t="s">
        <v>116</v>
      </c>
      <c r="H59" s="43">
        <v>29314</v>
      </c>
      <c r="I59" s="43">
        <v>38254</v>
      </c>
      <c r="J59" s="38">
        <v>33</v>
      </c>
      <c r="K59" s="38">
        <v>9</v>
      </c>
      <c r="L59" s="39">
        <v>1</v>
      </c>
      <c r="M59" s="36" t="s">
        <v>213</v>
      </c>
      <c r="N59" s="40">
        <v>39000</v>
      </c>
    </row>
    <row r="60" spans="1:14" hidden="1" outlineLevel="2" x14ac:dyDescent="0.2">
      <c r="A60" s="32" t="s">
        <v>220</v>
      </c>
      <c r="B60" s="32" t="s">
        <v>221</v>
      </c>
      <c r="C60" s="32" t="s">
        <v>222</v>
      </c>
      <c r="D60" s="33" t="s">
        <v>100</v>
      </c>
      <c r="E60" s="34" t="s">
        <v>193</v>
      </c>
      <c r="F60" s="35">
        <v>21132248</v>
      </c>
      <c r="G60" s="42" t="s">
        <v>112</v>
      </c>
      <c r="H60" s="37">
        <v>32637</v>
      </c>
      <c r="I60" s="37">
        <v>39687</v>
      </c>
      <c r="J60" s="38">
        <v>24</v>
      </c>
      <c r="K60" s="38">
        <v>5</v>
      </c>
      <c r="L60" s="39">
        <v>0</v>
      </c>
      <c r="M60" s="36" t="s">
        <v>213</v>
      </c>
      <c r="N60" s="40">
        <v>32700</v>
      </c>
    </row>
    <row r="61" spans="1:14" hidden="1" outlineLevel="2" x14ac:dyDescent="0.2">
      <c r="A61" s="32" t="s">
        <v>223</v>
      </c>
      <c r="B61" s="32" t="s">
        <v>224</v>
      </c>
      <c r="C61" s="32" t="s">
        <v>225</v>
      </c>
      <c r="D61" s="33" t="s">
        <v>107</v>
      </c>
      <c r="E61" s="34" t="s">
        <v>208</v>
      </c>
      <c r="F61" s="35">
        <v>21132239</v>
      </c>
      <c r="G61" s="42" t="s">
        <v>143</v>
      </c>
      <c r="H61" s="41">
        <v>31196</v>
      </c>
      <c r="I61" s="41">
        <v>39638</v>
      </c>
      <c r="J61" s="38">
        <v>28</v>
      </c>
      <c r="K61" s="38">
        <v>5</v>
      </c>
      <c r="L61" s="39">
        <v>1</v>
      </c>
      <c r="M61" s="36" t="s">
        <v>213</v>
      </c>
      <c r="N61" s="40">
        <v>54200</v>
      </c>
    </row>
    <row r="62" spans="1:14" hidden="1" outlineLevel="2" x14ac:dyDescent="0.2">
      <c r="A62" s="32" t="s">
        <v>226</v>
      </c>
      <c r="B62" s="32" t="s">
        <v>182</v>
      </c>
      <c r="C62" s="32" t="s">
        <v>149</v>
      </c>
      <c r="D62" s="33" t="s">
        <v>100</v>
      </c>
      <c r="E62" s="34" t="s">
        <v>193</v>
      </c>
      <c r="F62" s="35">
        <v>21132226</v>
      </c>
      <c r="G62" s="36" t="s">
        <v>128</v>
      </c>
      <c r="H62" s="43">
        <v>29897</v>
      </c>
      <c r="I62" s="43">
        <v>38699</v>
      </c>
      <c r="J62" s="38">
        <v>32</v>
      </c>
      <c r="K62" s="38">
        <v>8</v>
      </c>
      <c r="L62" s="39">
        <v>0</v>
      </c>
      <c r="M62" s="36" t="s">
        <v>213</v>
      </c>
      <c r="N62" s="40">
        <v>32450</v>
      </c>
    </row>
    <row r="63" spans="1:14" hidden="1" outlineLevel="2" x14ac:dyDescent="0.2">
      <c r="A63" s="32" t="s">
        <v>227</v>
      </c>
      <c r="B63" s="32" t="s">
        <v>228</v>
      </c>
      <c r="C63" s="32" t="s">
        <v>229</v>
      </c>
      <c r="D63" s="33" t="s">
        <v>100</v>
      </c>
      <c r="E63" s="34" t="s">
        <v>146</v>
      </c>
      <c r="F63" s="35">
        <v>21132242</v>
      </c>
      <c r="G63" s="42" t="s">
        <v>112</v>
      </c>
      <c r="H63" s="41">
        <v>31659</v>
      </c>
      <c r="I63" s="41">
        <v>40513</v>
      </c>
      <c r="J63" s="38">
        <v>27</v>
      </c>
      <c r="K63" s="38">
        <v>3</v>
      </c>
      <c r="L63" s="39">
        <v>0</v>
      </c>
      <c r="M63" s="36" t="s">
        <v>213</v>
      </c>
      <c r="N63" s="40">
        <v>35600</v>
      </c>
    </row>
    <row r="64" spans="1:14" hidden="1" outlineLevel="2" x14ac:dyDescent="0.2">
      <c r="A64" s="32" t="s">
        <v>230</v>
      </c>
      <c r="B64" s="32" t="s">
        <v>231</v>
      </c>
      <c r="C64" s="32" t="s">
        <v>183</v>
      </c>
      <c r="D64" s="33" t="s">
        <v>100</v>
      </c>
      <c r="E64" s="34" t="s">
        <v>120</v>
      </c>
      <c r="F64" s="35">
        <v>21132249</v>
      </c>
      <c r="G64" s="42" t="s">
        <v>112</v>
      </c>
      <c r="H64" s="37">
        <v>33198</v>
      </c>
      <c r="I64" s="37">
        <v>41059</v>
      </c>
      <c r="J64" s="38">
        <v>23</v>
      </c>
      <c r="K64" s="38">
        <v>1</v>
      </c>
      <c r="L64" s="39">
        <v>0</v>
      </c>
      <c r="M64" s="36" t="s">
        <v>213</v>
      </c>
      <c r="N64" s="40">
        <v>38450</v>
      </c>
    </row>
    <row r="65" spans="1:14" hidden="1" outlineLevel="2" x14ac:dyDescent="0.2">
      <c r="A65" s="32" t="s">
        <v>232</v>
      </c>
      <c r="B65" s="32" t="s">
        <v>233</v>
      </c>
      <c r="C65" s="32" t="s">
        <v>168</v>
      </c>
      <c r="D65" s="33" t="s">
        <v>100</v>
      </c>
      <c r="E65" s="34" t="s">
        <v>124</v>
      </c>
      <c r="F65" s="35">
        <v>21132250</v>
      </c>
      <c r="G65" s="36" t="s">
        <v>116</v>
      </c>
      <c r="H65" s="41">
        <v>33161</v>
      </c>
      <c r="I65" s="41">
        <v>40950</v>
      </c>
      <c r="J65" s="38">
        <v>23</v>
      </c>
      <c r="K65" s="38">
        <v>2</v>
      </c>
      <c r="L65" s="39">
        <v>1</v>
      </c>
      <c r="M65" s="36" t="s">
        <v>213</v>
      </c>
      <c r="N65" s="40">
        <v>69600</v>
      </c>
    </row>
    <row r="66" spans="1:14" hidden="1" outlineLevel="2" x14ac:dyDescent="0.2">
      <c r="A66" s="32" t="s">
        <v>234</v>
      </c>
      <c r="B66" s="32" t="s">
        <v>177</v>
      </c>
      <c r="C66" s="32" t="s">
        <v>225</v>
      </c>
      <c r="D66" s="33" t="s">
        <v>107</v>
      </c>
      <c r="E66" s="34" t="s">
        <v>193</v>
      </c>
      <c r="F66" s="35">
        <v>21132246</v>
      </c>
      <c r="G66" s="36" t="s">
        <v>128</v>
      </c>
      <c r="H66" s="37">
        <v>32088</v>
      </c>
      <c r="I66" s="37">
        <v>40191</v>
      </c>
      <c r="J66" s="38">
        <v>26</v>
      </c>
      <c r="K66" s="38">
        <v>4</v>
      </c>
      <c r="L66" s="39">
        <v>0</v>
      </c>
      <c r="M66" s="36" t="s">
        <v>213</v>
      </c>
      <c r="N66" s="40">
        <v>38600</v>
      </c>
    </row>
    <row r="67" spans="1:14" hidden="1" outlineLevel="2" x14ac:dyDescent="0.2">
      <c r="A67" s="32" t="s">
        <v>235</v>
      </c>
      <c r="B67" s="32" t="s">
        <v>236</v>
      </c>
      <c r="C67" s="32" t="s">
        <v>205</v>
      </c>
      <c r="D67" s="33" t="s">
        <v>107</v>
      </c>
      <c r="E67" s="34" t="s">
        <v>120</v>
      </c>
      <c r="F67" s="35">
        <v>21132231</v>
      </c>
      <c r="G67" s="42" t="s">
        <v>128</v>
      </c>
      <c r="H67" s="43">
        <v>30165</v>
      </c>
      <c r="I67" s="43">
        <v>39262</v>
      </c>
      <c r="J67" s="38">
        <v>31</v>
      </c>
      <c r="K67" s="38">
        <v>6</v>
      </c>
      <c r="L67" s="39">
        <v>2</v>
      </c>
      <c r="M67" s="36" t="s">
        <v>213</v>
      </c>
      <c r="N67" s="40">
        <v>65600</v>
      </c>
    </row>
    <row r="68" spans="1:14" hidden="1" outlineLevel="2" x14ac:dyDescent="0.2">
      <c r="A68" s="32" t="s">
        <v>237</v>
      </c>
      <c r="B68" s="32" t="s">
        <v>177</v>
      </c>
      <c r="C68" s="32" t="s">
        <v>155</v>
      </c>
      <c r="D68" s="33" t="s">
        <v>107</v>
      </c>
      <c r="E68" s="34" t="s">
        <v>120</v>
      </c>
      <c r="F68" s="35">
        <v>21132224</v>
      </c>
      <c r="G68" s="42" t="s">
        <v>128</v>
      </c>
      <c r="H68" s="43">
        <v>29474</v>
      </c>
      <c r="I68" s="43">
        <v>38639</v>
      </c>
      <c r="J68" s="38">
        <v>33</v>
      </c>
      <c r="K68" s="38">
        <v>8</v>
      </c>
      <c r="L68" s="39">
        <v>2</v>
      </c>
      <c r="M68" s="36" t="s">
        <v>213</v>
      </c>
      <c r="N68" s="40">
        <v>55450</v>
      </c>
    </row>
    <row r="69" spans="1:14" hidden="1" outlineLevel="2" x14ac:dyDescent="0.2">
      <c r="A69" s="32" t="s">
        <v>238</v>
      </c>
      <c r="B69" s="32" t="s">
        <v>130</v>
      </c>
      <c r="C69" s="32" t="s">
        <v>239</v>
      </c>
      <c r="D69" s="33" t="s">
        <v>107</v>
      </c>
      <c r="E69" s="34" t="s">
        <v>124</v>
      </c>
      <c r="F69" s="35">
        <v>21132225</v>
      </c>
      <c r="G69" s="36" t="s">
        <v>116</v>
      </c>
      <c r="H69" s="41">
        <v>29569</v>
      </c>
      <c r="I69" s="41">
        <v>37733</v>
      </c>
      <c r="J69" s="38">
        <v>33</v>
      </c>
      <c r="K69" s="38">
        <v>10</v>
      </c>
      <c r="L69" s="39">
        <v>1</v>
      </c>
      <c r="M69" s="36" t="s">
        <v>213</v>
      </c>
      <c r="N69" s="40">
        <v>65450</v>
      </c>
    </row>
    <row r="70" spans="1:14" hidden="1" outlineLevel="2" x14ac:dyDescent="0.2">
      <c r="A70" s="32" t="s">
        <v>240</v>
      </c>
      <c r="B70" s="32" t="s">
        <v>241</v>
      </c>
      <c r="C70" s="32" t="s">
        <v>212</v>
      </c>
      <c r="D70" s="33" t="s">
        <v>107</v>
      </c>
      <c r="E70" s="34" t="s">
        <v>120</v>
      </c>
      <c r="F70" s="35">
        <v>21132217</v>
      </c>
      <c r="G70" s="36" t="s">
        <v>128</v>
      </c>
      <c r="H70" s="43">
        <v>28908</v>
      </c>
      <c r="I70" s="43">
        <v>37719</v>
      </c>
      <c r="J70" s="38">
        <v>35</v>
      </c>
      <c r="K70" s="38">
        <v>10</v>
      </c>
      <c r="L70" s="39">
        <v>2</v>
      </c>
      <c r="M70" s="36" t="s">
        <v>213</v>
      </c>
      <c r="N70" s="40">
        <v>48450</v>
      </c>
    </row>
    <row r="71" spans="1:14" outlineLevel="1" collapsed="1" x14ac:dyDescent="0.2">
      <c r="A71" s="46"/>
      <c r="B71" s="46"/>
      <c r="C71" s="46"/>
      <c r="D71" s="47"/>
      <c r="E71" s="48"/>
      <c r="F71" s="49"/>
      <c r="G71" s="48"/>
      <c r="H71" s="50"/>
      <c r="I71" s="50"/>
      <c r="J71" s="51"/>
      <c r="K71" s="51">
        <f>SUBTOTAL(1,K56:K70)</f>
        <v>6.8</v>
      </c>
      <c r="L71" s="52"/>
      <c r="M71" s="53" t="s">
        <v>242</v>
      </c>
      <c r="N71" s="54"/>
    </row>
    <row r="72" spans="1:14" x14ac:dyDescent="0.2">
      <c r="A72" s="46"/>
      <c r="B72" s="46"/>
      <c r="C72" s="46"/>
      <c r="D72" s="47"/>
      <c r="E72" s="48"/>
      <c r="F72" s="49"/>
      <c r="G72" s="48"/>
      <c r="H72" s="50"/>
      <c r="I72" s="50"/>
      <c r="J72" s="51"/>
      <c r="K72" s="51">
        <f>SUBTOTAL(1,K19:K70)</f>
        <v>9.94</v>
      </c>
      <c r="L72" s="52"/>
      <c r="M72" s="53" t="s">
        <v>55</v>
      </c>
      <c r="N72" s="54"/>
    </row>
  </sheetData>
  <autoFilter ref="A18:N70">
    <sortState ref="A8:N57">
      <sortCondition ref="M7:M57"/>
    </sortState>
  </autoFilter>
  <hyperlinks>
    <hyperlink ref="A6" location="'Исходная таблица2'!A1" display="Назад к исходной таблице &gt;&gt;&gt;"/>
    <hyperlink ref="A9" r:id="rId1"/>
    <hyperlink ref="A12" r:id="rId2"/>
    <hyperlink ref="A15" r:id="rId3"/>
  </hyperlinks>
  <pageMargins left="0.75" right="0.75" top="1" bottom="1" header="0.5" footer="0.5"/>
  <pageSetup paperSize="9" orientation="portrait" horizontalDpi="120" verticalDpi="144" copies="0" r:id="rId4"/>
  <headerFooter alignWithMargins="0">
    <oddHeader>&amp;A</oddHeader>
    <oddFooter>Страница &amp;P</oddFooter>
  </headerFooter>
  <drawing r:id="rId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" customWidth="1"/>
    <col min="2" max="16384" width="9.140625" style="1" hidden="1"/>
  </cols>
  <sheetData>
    <row r="1" spans="1:7" ht="36.75" customHeight="1" x14ac:dyDescent="0.25">
      <c r="A1" s="57" t="s">
        <v>245</v>
      </c>
      <c r="B1" s="57"/>
      <c r="C1" s="57"/>
      <c r="D1" s="57"/>
      <c r="E1" s="57"/>
      <c r="F1" s="57"/>
      <c r="G1" s="57"/>
    </row>
    <row r="2" spans="1:7" ht="107.25" customHeight="1" x14ac:dyDescent="0.25">
      <c r="A2" s="55" t="s">
        <v>246</v>
      </c>
    </row>
    <row r="3" spans="1:7" ht="105" customHeight="1" x14ac:dyDescent="0.25">
      <c r="A3" s="55" t="s">
        <v>247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3</vt:i4>
      </vt:variant>
    </vt:vector>
  </HeadingPairs>
  <TitlesOfParts>
    <vt:vector size="10" baseType="lpstr">
      <vt:lpstr>Исходная таблица1</vt:lpstr>
      <vt:lpstr>Решение1.1</vt:lpstr>
      <vt:lpstr>Решение1.2</vt:lpstr>
      <vt:lpstr>Решение1.3</vt:lpstr>
      <vt:lpstr>Исходная таблица2</vt:lpstr>
      <vt:lpstr>Решение2.1</vt:lpstr>
      <vt:lpstr>EXCEL2.RU</vt:lpstr>
      <vt:lpstr>Решение1.1!Критерии</vt:lpstr>
      <vt:lpstr>Решение1.2!Критерии</vt:lpstr>
      <vt:lpstr>Решение1.3!Критерии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Пользователь</cp:lastModifiedBy>
  <dcterms:created xsi:type="dcterms:W3CDTF">2010-12-03T06:49:33Z</dcterms:created>
  <dcterms:modified xsi:type="dcterms:W3CDTF">2015-08-26T11:40:48Z</dcterms:modified>
</cp:coreProperties>
</file>